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Q20" s="1"/>
  <c r="B24"/>
  <c r="D24" s="1"/>
  <c r="B28"/>
  <c r="D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9" i="81" l="1"/>
  <c r="Q57"/>
  <c r="Q97"/>
  <c r="Q68"/>
  <c r="Q58"/>
  <c r="Q29"/>
  <c r="Q14"/>
  <c r="Q84"/>
  <c r="Q60"/>
  <c r="Q11"/>
  <c r="Q56"/>
  <c r="Q28"/>
  <c r="Q88"/>
  <c r="Q55"/>
  <c r="Q8"/>
  <c r="Q4"/>
  <c r="Q44"/>
  <c r="Q12"/>
  <c r="Q72"/>
  <c r="Q40"/>
  <c r="Q24"/>
  <c r="Q16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6"/>
  <c r="AK99" i="29"/>
  <c r="AP99"/>
  <c r="AO99"/>
  <c r="AB64" i="63"/>
  <c r="AB48"/>
  <c r="AB32"/>
  <c r="AB97"/>
  <c r="AB93"/>
  <c r="AB85"/>
  <c r="AB89" i="62"/>
  <c r="AB77"/>
  <c r="AB73"/>
  <c r="AB69"/>
  <c r="AB61"/>
  <c r="AB49"/>
  <c r="AB45"/>
  <c r="AB41"/>
  <c r="AB37"/>
  <c r="AB33"/>
  <c r="AB29"/>
  <c r="AB25"/>
  <c r="AB21"/>
  <c r="AB13"/>
  <c r="AB56"/>
  <c r="AB52"/>
  <c r="AB48"/>
  <c r="AB44"/>
  <c r="AB40"/>
  <c r="AB36"/>
  <c r="AB32"/>
  <c r="AB24"/>
  <c r="AB20"/>
  <c r="AB96" i="61"/>
  <c r="AB92"/>
  <c r="AB88"/>
  <c r="AB80"/>
  <c r="AB76"/>
  <c r="AB72"/>
  <c r="AB64"/>
  <c r="AB60"/>
  <c r="AB56"/>
  <c r="AB52"/>
  <c r="AB48"/>
  <c r="AB44"/>
  <c r="AB32"/>
  <c r="AB24"/>
  <c r="AB81"/>
  <c r="AB77"/>
  <c r="AB73"/>
  <c r="AA97" i="62"/>
  <c r="AA93"/>
  <c r="AA91"/>
  <c r="AA89"/>
  <c r="AA85"/>
  <c r="AA83"/>
  <c r="AA81"/>
  <c r="AA77"/>
  <c r="AA75"/>
  <c r="AA73"/>
  <c r="AA6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F91" s="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F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U38"/>
  <c r="F38"/>
  <c r="U37"/>
  <c r="U36"/>
  <c r="F36"/>
  <c r="U35"/>
  <c r="U34"/>
  <c r="F34"/>
  <c r="U33"/>
  <c r="F33"/>
  <c r="U32"/>
  <c r="F32"/>
  <c r="U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F92"/>
  <c r="U91"/>
  <c r="U90"/>
  <c r="U89"/>
  <c r="F89"/>
  <c r="U88"/>
  <c r="F88"/>
  <c r="U87"/>
  <c r="F87"/>
  <c r="U86"/>
  <c r="U85"/>
  <c r="F85"/>
  <c r="U84"/>
  <c r="U83"/>
  <c r="F83"/>
  <c r="U82"/>
  <c r="U81"/>
  <c r="F81"/>
  <c r="U80"/>
  <c r="U79"/>
  <c r="F79"/>
  <c r="U78"/>
  <c r="F78"/>
  <c r="U77"/>
  <c r="N77"/>
  <c r="F77"/>
  <c r="U76"/>
  <c r="F76"/>
  <c r="U75"/>
  <c r="F75"/>
  <c r="U74"/>
  <c r="U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U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2" i="56" l="1"/>
  <c r="F50"/>
  <c r="F46"/>
  <c r="F44"/>
  <c r="F42"/>
  <c r="F40"/>
  <c r="F38"/>
  <c r="F34"/>
  <c r="F32"/>
  <c r="F26"/>
  <c r="F16"/>
  <c r="F98" i="57"/>
  <c r="F90"/>
  <c r="F86"/>
  <c r="F84"/>
  <c r="F80"/>
  <c r="F62"/>
  <c r="F60"/>
  <c r="F58"/>
  <c r="F62" i="62"/>
  <c r="F92" i="63"/>
  <c r="F39" i="58"/>
  <c r="F47" i="62"/>
  <c r="O99" i="81"/>
  <c r="I99"/>
  <c r="F99"/>
  <c r="C99"/>
  <c r="L99"/>
  <c r="F27" i="56"/>
  <c r="F50" i="57"/>
  <c r="F91" i="63"/>
  <c r="F81"/>
  <c r="F23"/>
  <c r="C99"/>
  <c r="B99"/>
  <c r="F93" i="62"/>
  <c r="F87"/>
  <c r="F15"/>
  <c r="F89" i="61"/>
  <c r="F75"/>
  <c r="B99"/>
  <c r="F93"/>
  <c r="F74" i="56"/>
  <c r="C99"/>
  <c r="F24"/>
  <c r="B99"/>
  <c r="F73"/>
  <c r="F41" i="58"/>
  <c r="F37"/>
  <c r="F35"/>
  <c r="F31"/>
  <c r="F26"/>
  <c r="F15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G42" s="1"/>
  <c r="M43" i="65"/>
  <c r="D43" i="55" s="1"/>
  <c r="M44" i="65"/>
  <c r="D44" i="55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N83"/>
  <c r="N84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M38" i="66"/>
  <c r="D38" i="57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/>
  <c r="V87"/>
  <c r="O98"/>
  <c r="V24" i="56"/>
  <c r="O35"/>
  <c r="V40"/>
  <c r="O51"/>
  <c r="N8" i="55"/>
  <c r="F9"/>
  <c r="I99"/>
  <c r="M99"/>
  <c r="N12"/>
  <c r="F13"/>
  <c r="G26"/>
  <c r="N28"/>
  <c r="O28" s="1"/>
  <c r="F29"/>
  <c r="N44"/>
  <c r="F45"/>
  <c r="G58"/>
  <c r="N60"/>
  <c r="O60" s="1"/>
  <c r="F61"/>
  <c r="O64"/>
  <c r="O72"/>
  <c r="O80"/>
  <c r="O92"/>
  <c r="O45" i="56"/>
  <c r="O65"/>
  <c r="V3" i="55"/>
  <c r="V66"/>
  <c r="V36" i="56"/>
  <c r="O47"/>
  <c r="V52"/>
  <c r="V59"/>
  <c r="V94"/>
  <c r="V12" i="55"/>
  <c r="V28"/>
  <c r="V60"/>
  <c r="V11" i="56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37"/>
  <c r="O53"/>
  <c r="O61"/>
  <c r="O69"/>
  <c r="O86" i="55"/>
  <c r="O23" i="56"/>
  <c r="V28"/>
  <c r="V39"/>
  <c r="V44"/>
  <c r="V63"/>
  <c r="J99" i="55"/>
  <c r="N24"/>
  <c r="O24" s="1"/>
  <c r="N40"/>
  <c r="O40" s="1"/>
  <c r="N56"/>
  <c r="O56" s="1"/>
  <c r="O71"/>
  <c r="O96"/>
  <c r="O56" i="56"/>
  <c r="O57" i="58"/>
  <c r="V86"/>
  <c r="V75" i="55"/>
  <c r="G3" i="56"/>
  <c r="V56"/>
  <c r="V60"/>
  <c r="V64"/>
  <c r="V68"/>
  <c r="B99" i="57"/>
  <c r="F3"/>
  <c r="K99"/>
  <c r="N82"/>
  <c r="F83"/>
  <c r="F97"/>
  <c r="C99" i="58"/>
  <c r="I99"/>
  <c r="B99" i="81" s="1"/>
  <c r="D99" s="1"/>
  <c r="M99" i="58"/>
  <c r="N99" i="81" s="1"/>
  <c r="P99" s="1"/>
  <c r="N4" i="58"/>
  <c r="F5"/>
  <c r="N12"/>
  <c r="F13"/>
  <c r="N20"/>
  <c r="F21"/>
  <c r="V50"/>
  <c r="V64" i="55"/>
  <c r="V68"/>
  <c r="V72"/>
  <c r="V84"/>
  <c r="V88"/>
  <c r="V92"/>
  <c r="V96"/>
  <c r="F3" i="56"/>
  <c r="V5"/>
  <c r="V9"/>
  <c r="V13"/>
  <c r="V17"/>
  <c r="V25"/>
  <c r="V29"/>
  <c r="V33"/>
  <c r="V37"/>
  <c r="V45"/>
  <c r="V49"/>
  <c r="V53"/>
  <c r="V57"/>
  <c r="V61"/>
  <c r="V65"/>
  <c r="V77"/>
  <c r="V97"/>
  <c r="N3" i="57"/>
  <c r="V46" i="58"/>
  <c r="N3" i="56"/>
  <c r="G88" i="57"/>
  <c r="N90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K99" i="81"/>
  <c r="M99" s="1"/>
  <c r="H99"/>
  <c r="J99" s="1"/>
  <c r="E99"/>
  <c r="G99" s="1"/>
  <c r="O74" i="58"/>
  <c r="O78" i="56"/>
  <c r="O62"/>
  <c r="O93"/>
  <c r="O66"/>
  <c r="O54"/>
  <c r="O46"/>
  <c r="O30"/>
  <c r="O26"/>
  <c r="O10"/>
  <c r="O78" i="55"/>
  <c r="O66"/>
  <c r="O86" i="56"/>
  <c r="O76"/>
  <c r="O15"/>
  <c r="O57"/>
  <c r="G82" i="55"/>
  <c r="V82" s="1"/>
  <c r="G74"/>
  <c r="O74" s="1"/>
  <c r="G46"/>
  <c r="V46" s="1"/>
  <c r="G30"/>
  <c r="V30" s="1"/>
  <c r="G10"/>
  <c r="O10" s="1"/>
  <c r="G7"/>
  <c r="V7" s="1"/>
  <c r="O62"/>
  <c r="V51"/>
  <c r="V16"/>
  <c r="O12"/>
  <c r="O97" i="56"/>
  <c r="V93"/>
  <c r="O89"/>
  <c r="O85"/>
  <c r="O81"/>
  <c r="O70"/>
  <c r="V26"/>
  <c r="O24"/>
  <c r="O84"/>
  <c r="O80"/>
  <c r="F99"/>
  <c r="V27"/>
  <c r="O25"/>
  <c r="V21"/>
  <c r="V18"/>
  <c r="O7"/>
  <c r="G70" i="55"/>
  <c r="G59"/>
  <c r="V59" s="1"/>
  <c r="G44"/>
  <c r="V44" s="1"/>
  <c r="G43"/>
  <c r="V43" s="1"/>
  <c r="G39"/>
  <c r="V39" s="1"/>
  <c r="G23"/>
  <c r="V23" s="1"/>
  <c r="O27"/>
  <c r="O26" i="58"/>
  <c r="V74"/>
  <c r="V65"/>
  <c r="O45"/>
  <c r="G86" i="57"/>
  <c r="O86" s="1"/>
  <c r="G78"/>
  <c r="V78" s="1"/>
  <c r="G66"/>
  <c r="V66" s="1"/>
  <c r="G58"/>
  <c r="V58" s="1"/>
  <c r="G50"/>
  <c r="V50" s="1"/>
  <c r="G34"/>
  <c r="V34" s="1"/>
  <c r="G30"/>
  <c r="V30" s="1"/>
  <c r="O25" i="58"/>
  <c r="O93"/>
  <c r="O22"/>
  <c r="O6"/>
  <c r="G94" i="57"/>
  <c r="V94" s="1"/>
  <c r="G62"/>
  <c r="V62" s="1"/>
  <c r="G46"/>
  <c r="V46" s="1"/>
  <c r="G42"/>
  <c r="V42" s="1"/>
  <c r="G38"/>
  <c r="V38" s="1"/>
  <c r="G18"/>
  <c r="O18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6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66" i="57" l="1"/>
  <c r="O38"/>
  <c r="O46"/>
  <c r="O78"/>
  <c r="O39" i="55"/>
  <c r="O43" i="58"/>
  <c r="O4" i="56"/>
  <c r="O46" i="55"/>
  <c r="Q99" i="81"/>
  <c r="O82" i="55"/>
  <c r="V74"/>
  <c r="O30"/>
  <c r="O23"/>
  <c r="O7"/>
  <c r="O59"/>
  <c r="V70"/>
  <c r="O70"/>
  <c r="O44"/>
  <c r="O43"/>
  <c r="O49"/>
  <c r="O77" i="57"/>
  <c r="O42"/>
  <c r="O34"/>
  <c r="O10"/>
  <c r="O5"/>
  <c r="V18"/>
  <c r="O9"/>
  <c r="O94"/>
  <c r="O62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Q91" i="78"/>
  <c r="O14"/>
  <c r="I94"/>
  <c r="Q55"/>
  <c r="P85"/>
  <c r="K52"/>
  <c r="G35"/>
  <c r="I87"/>
  <c r="G51"/>
  <c r="L73"/>
  <c r="N36"/>
  <c r="K26"/>
  <c r="N71"/>
  <c r="B66"/>
  <c r="Q29"/>
  <c r="J50"/>
  <c r="N61"/>
  <c r="J87"/>
  <c r="B19"/>
  <c r="P34"/>
  <c r="Q28"/>
  <c r="P17"/>
  <c r="H37"/>
  <c r="H33"/>
  <c r="L92"/>
  <c r="N69"/>
  <c r="Q77"/>
  <c r="I65"/>
  <c r="N35"/>
  <c r="N21"/>
  <c r="K98"/>
  <c r="G42"/>
  <c r="P45"/>
  <c r="N94"/>
  <c r="N77"/>
  <c r="O59"/>
  <c r="I58"/>
  <c r="K66"/>
  <c r="O44"/>
  <c r="G77"/>
  <c r="G93"/>
  <c r="L94"/>
  <c r="O74"/>
  <c r="N11"/>
  <c r="G98"/>
  <c r="P24"/>
  <c r="I68"/>
  <c r="J58"/>
  <c r="H69"/>
  <c r="O70"/>
  <c r="H26"/>
  <c r="I16"/>
  <c r="H96"/>
  <c r="K30"/>
  <c r="J35"/>
  <c r="I82"/>
  <c r="G5"/>
  <c r="K87"/>
  <c r="Q71"/>
  <c r="H38"/>
  <c r="O71"/>
  <c r="Q82"/>
  <c r="N20"/>
  <c r="P74"/>
  <c r="N90"/>
  <c r="K13"/>
  <c r="P16"/>
  <c r="B73"/>
  <c r="J29"/>
  <c r="B60"/>
  <c r="G31"/>
  <c r="H86"/>
  <c r="K76"/>
  <c r="I48"/>
  <c r="H23"/>
  <c r="H76"/>
  <c r="H98"/>
  <c r="I34"/>
  <c r="G55"/>
  <c r="G11"/>
  <c r="B75"/>
  <c r="B72"/>
  <c r="G3"/>
  <c r="O91"/>
  <c r="O54"/>
  <c r="O36"/>
  <c r="B25"/>
  <c r="N4"/>
  <c r="Q92"/>
  <c r="J39"/>
  <c r="O7"/>
  <c r="Q72"/>
  <c r="H89"/>
  <c r="G10"/>
  <c r="Q14"/>
  <c r="G19"/>
  <c r="Q80"/>
  <c r="H28"/>
  <c r="I70"/>
  <c r="J44"/>
  <c r="L80"/>
  <c r="O96"/>
  <c r="J36"/>
  <c r="I46"/>
  <c r="H17"/>
  <c r="I31"/>
  <c r="N53"/>
  <c r="I3"/>
  <c r="L95"/>
  <c r="J95"/>
  <c r="H94"/>
  <c r="E1"/>
  <c r="N15"/>
  <c r="Q50"/>
  <c r="L6"/>
  <c r="N25"/>
  <c r="K49"/>
  <c r="I81"/>
  <c r="O61"/>
  <c r="P3"/>
  <c r="G79"/>
  <c r="P29"/>
  <c r="I51"/>
  <c r="G39"/>
  <c r="P38"/>
  <c r="H27"/>
  <c r="B65"/>
  <c r="N79"/>
  <c r="G78"/>
  <c r="H3"/>
  <c r="O9"/>
  <c r="I69"/>
  <c r="G6"/>
  <c r="B35"/>
  <c r="N19"/>
  <c r="H87"/>
  <c r="J59"/>
  <c r="G54"/>
  <c r="I84"/>
  <c r="G50"/>
  <c r="O63"/>
  <c r="N34"/>
  <c r="Q44"/>
  <c r="G20"/>
  <c r="O35"/>
  <c r="O82"/>
  <c r="Q75"/>
  <c r="Q89"/>
  <c r="Q87"/>
  <c r="N51"/>
  <c r="I39"/>
  <c r="K64"/>
  <c r="O55"/>
  <c r="I8"/>
  <c r="G15"/>
  <c r="O33"/>
  <c r="H78"/>
  <c r="K40"/>
  <c r="Q5"/>
  <c r="J66"/>
  <c r="L19"/>
  <c r="P57"/>
  <c r="P75"/>
  <c r="I37"/>
  <c r="I91"/>
  <c r="O15"/>
  <c r="P80"/>
  <c r="K33"/>
  <c r="I61"/>
  <c r="N31"/>
  <c r="N5"/>
  <c r="I28"/>
  <c r="Q6"/>
  <c r="B86"/>
  <c r="N57"/>
  <c r="Q59"/>
  <c r="J42"/>
  <c r="I54"/>
  <c r="G13"/>
  <c r="O31"/>
  <c r="Q54"/>
  <c r="B29"/>
  <c r="L15"/>
  <c r="J71"/>
  <c r="J18"/>
  <c r="N37"/>
  <c r="N42"/>
  <c r="I32"/>
  <c r="J41"/>
  <c r="J55"/>
  <c r="I22"/>
  <c r="H95"/>
  <c r="L41"/>
  <c r="G66"/>
  <c r="H6"/>
  <c r="H8"/>
  <c r="L33"/>
  <c r="G97"/>
  <c r="J37"/>
  <c r="O80"/>
  <c r="L76"/>
  <c r="I83"/>
  <c r="O79"/>
  <c r="G18"/>
  <c r="G95"/>
  <c r="H65"/>
  <c r="N12"/>
  <c r="I67"/>
  <c r="B49"/>
  <c r="L79"/>
  <c r="N32"/>
  <c r="P83"/>
  <c r="O65"/>
  <c r="H97"/>
  <c r="N97"/>
  <c r="J45"/>
  <c r="L4"/>
  <c r="O83"/>
  <c r="N63"/>
  <c r="O38"/>
  <c r="P64"/>
  <c r="H68"/>
  <c r="B92"/>
  <c r="I57"/>
  <c r="G17"/>
  <c r="N55"/>
  <c r="O48"/>
  <c r="Q88"/>
  <c r="H84"/>
  <c r="Q38"/>
  <c r="J79"/>
  <c r="J22"/>
  <c r="B6"/>
  <c r="I21"/>
  <c r="G75"/>
  <c r="P71"/>
  <c r="I95"/>
  <c r="B97"/>
  <c r="G87"/>
  <c r="B89"/>
  <c r="O56"/>
  <c r="K11"/>
  <c r="G16"/>
  <c r="L43"/>
  <c r="P98"/>
  <c r="H30"/>
  <c r="Q74"/>
  <c r="J60"/>
  <c r="Q21"/>
  <c r="B46"/>
  <c r="P89"/>
  <c r="G27"/>
  <c r="P26"/>
  <c r="B21"/>
  <c r="L66"/>
  <c r="G25"/>
  <c r="B94"/>
  <c r="J3"/>
  <c r="P49"/>
  <c r="P68"/>
  <c r="Q35"/>
  <c r="K58"/>
  <c r="L51"/>
  <c r="P15"/>
  <c r="O13"/>
  <c r="K86"/>
  <c r="H49"/>
  <c r="Q46"/>
  <c r="P79"/>
  <c r="K89"/>
  <c r="K21"/>
  <c r="Q51"/>
  <c r="J61"/>
  <c r="K41"/>
  <c r="H42"/>
  <c r="Q33"/>
  <c r="I26"/>
  <c r="L60"/>
  <c r="P62"/>
  <c r="K53"/>
  <c r="J34"/>
  <c r="B27"/>
  <c r="B2"/>
  <c r="J9"/>
  <c r="O97"/>
  <c r="O57"/>
  <c r="O5"/>
  <c r="P95"/>
  <c r="K90"/>
  <c r="J93"/>
  <c r="O95"/>
  <c r="Q32"/>
  <c r="L17"/>
  <c r="P70"/>
  <c r="K20"/>
  <c r="P82"/>
  <c r="O72"/>
  <c r="O8"/>
  <c r="G29"/>
  <c r="Q24"/>
  <c r="P96"/>
  <c r="J51"/>
  <c r="L7"/>
  <c r="Q76"/>
  <c r="B23"/>
  <c r="J85"/>
  <c r="I76"/>
  <c r="O16"/>
  <c r="O90"/>
  <c r="L82"/>
  <c r="L90"/>
  <c r="B71"/>
  <c r="G14"/>
  <c r="N27"/>
  <c r="B51"/>
  <c r="I23"/>
  <c r="P58"/>
  <c r="H54"/>
  <c r="K63"/>
  <c r="B79"/>
  <c r="Q70"/>
  <c r="K88"/>
  <c r="K5"/>
  <c r="N72"/>
  <c r="Q41"/>
  <c r="K54"/>
  <c r="H45"/>
  <c r="J40"/>
  <c r="K71"/>
  <c r="N65"/>
  <c r="K44"/>
  <c r="G4"/>
  <c r="O64"/>
  <c r="N56"/>
  <c r="L52"/>
  <c r="Q96"/>
  <c r="N96"/>
  <c r="J25"/>
  <c r="G23"/>
  <c r="Q31"/>
  <c r="P48"/>
  <c r="Q15"/>
  <c r="B52"/>
  <c r="O29"/>
  <c r="P94"/>
  <c r="I88"/>
  <c r="Q7"/>
  <c r="J89"/>
  <c r="Q45"/>
  <c r="J11"/>
  <c r="L85"/>
  <c r="P65"/>
  <c r="K19"/>
  <c r="N6"/>
  <c r="O4"/>
  <c r="L39"/>
  <c r="B62"/>
  <c r="K67"/>
  <c r="O81"/>
  <c r="Q18"/>
  <c r="G28"/>
  <c r="H88"/>
  <c r="Q25"/>
  <c r="K45"/>
  <c r="N74"/>
  <c r="Q52"/>
  <c r="H90"/>
  <c r="K25"/>
  <c r="L34"/>
  <c r="N67"/>
  <c r="K17"/>
  <c r="B43"/>
  <c r="G44"/>
  <c r="Q17"/>
  <c r="B18"/>
  <c r="B87"/>
  <c r="B28"/>
  <c r="B59"/>
  <c r="J63"/>
  <c r="J49"/>
  <c r="Q10"/>
  <c r="K56"/>
  <c r="H40"/>
  <c r="G57"/>
  <c r="Q42"/>
  <c r="H63"/>
  <c r="O84"/>
  <c r="B80"/>
  <c r="I97"/>
  <c r="Q40"/>
  <c r="K36"/>
  <c r="H91"/>
  <c r="P97"/>
  <c r="G68"/>
  <c r="O41"/>
  <c r="L67"/>
  <c r="P86"/>
  <c r="B93"/>
  <c r="I73"/>
  <c r="I78"/>
  <c r="Q30"/>
  <c r="G36"/>
  <c r="L9"/>
  <c r="P61"/>
  <c r="P31"/>
  <c r="N13"/>
  <c r="H77"/>
  <c r="L35"/>
  <c r="Q26"/>
  <c r="P93"/>
  <c r="B48"/>
  <c r="G32"/>
  <c r="L31"/>
  <c r="J72"/>
  <c r="N89"/>
  <c r="K95"/>
  <c r="I9"/>
  <c r="H35"/>
  <c r="L96"/>
  <c r="J78"/>
  <c r="P66"/>
  <c r="B10"/>
  <c r="B57"/>
  <c r="K12"/>
  <c r="B83"/>
  <c r="P60"/>
  <c r="I30"/>
  <c r="G62"/>
  <c r="P72"/>
  <c r="P5"/>
  <c r="N8"/>
  <c r="K94"/>
  <c r="P11"/>
  <c r="L47"/>
  <c r="O77"/>
  <c r="K70"/>
  <c r="O20"/>
  <c r="O18"/>
  <c r="G67"/>
  <c r="I47"/>
  <c r="O67"/>
  <c r="I75"/>
  <c r="J27"/>
  <c r="L27"/>
  <c r="P51"/>
  <c r="B5"/>
  <c r="P6"/>
  <c r="G92"/>
  <c r="P20"/>
  <c r="O75"/>
  <c r="I90"/>
  <c r="H80"/>
  <c r="B26"/>
  <c r="J43"/>
  <c r="K15"/>
  <c r="I96"/>
  <c r="J70"/>
  <c r="I80"/>
  <c r="O62"/>
  <c r="K47"/>
  <c r="N29"/>
  <c r="K38"/>
  <c r="Q34"/>
  <c r="H70"/>
  <c r="J68"/>
  <c r="G73"/>
  <c r="Q12"/>
  <c r="P46"/>
  <c r="K55"/>
  <c r="N39"/>
  <c r="I27"/>
  <c r="H62"/>
  <c r="G45"/>
  <c r="B84"/>
  <c r="J33"/>
  <c r="N60"/>
  <c r="N9"/>
  <c r="P47"/>
  <c r="L40"/>
  <c r="N26"/>
  <c r="I14"/>
  <c r="Q62"/>
  <c r="H64"/>
  <c r="L58"/>
  <c r="L55"/>
  <c r="L75"/>
  <c r="H15"/>
  <c r="I62"/>
  <c r="K79"/>
  <c r="L98"/>
  <c r="N17"/>
  <c r="L20"/>
  <c r="G48"/>
  <c r="B32"/>
  <c r="N14"/>
  <c r="B45"/>
  <c r="N18"/>
  <c r="K4"/>
  <c r="H72"/>
  <c r="L32"/>
  <c r="P41"/>
  <c r="L13"/>
  <c r="I40"/>
  <c r="B11"/>
  <c r="J4"/>
  <c r="H44"/>
  <c r="L14"/>
  <c r="G61"/>
  <c r="H19"/>
  <c r="N85"/>
  <c r="B37"/>
  <c r="O53"/>
  <c r="Q23"/>
  <c r="G69"/>
  <c r="O46"/>
  <c r="K78"/>
  <c r="Q53"/>
  <c r="G70"/>
  <c r="B88"/>
  <c r="J81"/>
  <c r="L88"/>
  <c r="N3"/>
  <c r="N46"/>
  <c r="K28"/>
  <c r="I18"/>
  <c r="J91"/>
  <c r="I71"/>
  <c r="J98"/>
  <c r="P91"/>
  <c r="I6"/>
  <c r="K29"/>
  <c r="J62"/>
  <c r="G83"/>
  <c r="H2"/>
  <c r="H21"/>
  <c r="K39"/>
  <c r="K81"/>
  <c r="L87"/>
  <c r="P39"/>
  <c r="O45"/>
  <c r="Q8"/>
  <c r="B68"/>
  <c r="I77"/>
  <c r="G33"/>
  <c r="B96"/>
  <c r="Q68"/>
  <c r="B3"/>
  <c r="O60"/>
  <c r="Q56"/>
  <c r="J97"/>
  <c r="B33"/>
  <c r="G60"/>
  <c r="J19"/>
  <c r="L63"/>
  <c r="N10"/>
  <c r="K72"/>
  <c r="K3"/>
  <c r="K32"/>
  <c r="L48"/>
  <c r="P69"/>
  <c r="P37"/>
  <c r="L57"/>
  <c r="N88"/>
  <c r="I89"/>
  <c r="G53"/>
  <c r="B74"/>
  <c r="B40"/>
  <c r="H55"/>
  <c r="N59"/>
  <c r="B50"/>
  <c r="L12"/>
  <c r="H85"/>
  <c r="G43"/>
  <c r="B4"/>
  <c r="L38"/>
  <c r="K82"/>
  <c r="P52"/>
  <c r="L59"/>
  <c r="L25"/>
  <c r="N40"/>
  <c r="N7"/>
  <c r="L91"/>
  <c r="J52"/>
  <c r="K75"/>
  <c r="J15"/>
  <c r="Q27"/>
  <c r="N16"/>
  <c r="J64"/>
  <c r="P77"/>
  <c r="N33"/>
  <c r="L23"/>
  <c r="I41"/>
  <c r="I7"/>
  <c r="K8"/>
  <c r="N24"/>
  <c r="J53"/>
  <c r="L81"/>
  <c r="O28"/>
  <c r="I72"/>
  <c r="N83"/>
  <c r="H74"/>
  <c r="P35"/>
  <c r="G41"/>
  <c r="H52"/>
  <c r="O39"/>
  <c r="P88"/>
  <c r="L78"/>
  <c r="H18"/>
  <c r="H22"/>
  <c r="G52"/>
  <c r="B56"/>
  <c r="L26"/>
  <c r="I74"/>
  <c r="B14"/>
  <c r="N23"/>
  <c r="L22"/>
  <c r="P13"/>
  <c r="C1"/>
  <c r="B9"/>
  <c r="O40"/>
  <c r="G94"/>
  <c r="H29"/>
  <c r="H34"/>
  <c r="Q16"/>
  <c r="Q43"/>
  <c r="B63"/>
  <c r="Q90"/>
  <c r="I25"/>
  <c r="H61"/>
  <c r="G88"/>
  <c r="K60"/>
  <c r="N28"/>
  <c r="O94"/>
  <c r="I86"/>
  <c r="I42"/>
  <c r="H59"/>
  <c r="P73"/>
  <c r="N45"/>
  <c r="Q93"/>
  <c r="P81"/>
  <c r="O98"/>
  <c r="B13"/>
  <c r="J13"/>
  <c r="J69"/>
  <c r="Q67"/>
  <c r="O87"/>
  <c r="I5"/>
  <c r="B41"/>
  <c r="I45"/>
  <c r="J57"/>
  <c r="L56"/>
  <c r="P10"/>
  <c r="K51"/>
  <c r="O66"/>
  <c r="B34"/>
  <c r="N98"/>
  <c r="L16"/>
  <c r="O86"/>
  <c r="I53"/>
  <c r="B58"/>
  <c r="O23"/>
  <c r="P44"/>
  <c r="I43"/>
  <c r="I10"/>
  <c r="N50"/>
  <c r="L77"/>
  <c r="Q13"/>
  <c r="K35"/>
  <c r="L93"/>
  <c r="P55"/>
  <c r="I29"/>
  <c r="H5"/>
  <c r="J96"/>
  <c r="K24"/>
  <c r="K57"/>
  <c r="N62"/>
  <c r="H82"/>
  <c r="H9"/>
  <c r="P36"/>
  <c r="I93"/>
  <c r="L3"/>
  <c r="N44"/>
  <c r="Q81"/>
  <c r="J75"/>
  <c r="B76"/>
  <c r="P50"/>
  <c r="L37"/>
  <c r="L62"/>
  <c r="L5"/>
  <c r="K83"/>
  <c r="Q3"/>
  <c r="Q98"/>
  <c r="J73"/>
  <c r="K68"/>
  <c r="K37"/>
  <c r="G58"/>
  <c r="I85"/>
  <c r="K6"/>
  <c r="N64"/>
  <c r="G37"/>
  <c r="G38"/>
  <c r="B20"/>
  <c r="L36"/>
  <c r="K14"/>
  <c r="G89"/>
  <c r="L70"/>
  <c r="O24"/>
  <c r="K96"/>
  <c r="Q57"/>
  <c r="J14"/>
  <c r="I38"/>
  <c r="I92"/>
  <c r="P21"/>
  <c r="J32"/>
  <c r="L18"/>
  <c r="L72"/>
  <c r="O21"/>
  <c r="B70"/>
  <c r="P54"/>
  <c r="K77"/>
  <c r="K69"/>
  <c r="L74"/>
  <c r="L65"/>
  <c r="Q58"/>
  <c r="K85"/>
  <c r="L29"/>
  <c r="L54"/>
  <c r="J65"/>
  <c r="G12"/>
  <c r="O34"/>
  <c r="Q4"/>
  <c r="Q48"/>
  <c r="Q39"/>
  <c r="N86"/>
  <c r="N38"/>
  <c r="P63"/>
  <c r="O32"/>
  <c r="N95"/>
  <c r="H16"/>
  <c r="I24"/>
  <c r="J84"/>
  <c r="J17"/>
  <c r="K22"/>
  <c r="H67"/>
  <c r="H46"/>
  <c r="N73"/>
  <c r="O51"/>
  <c r="H79"/>
  <c r="N41"/>
  <c r="B53"/>
  <c r="J12"/>
  <c r="J30"/>
  <c r="O3"/>
  <c r="J90"/>
  <c r="B8"/>
  <c r="N68"/>
  <c r="G86"/>
  <c r="L24"/>
  <c r="P42"/>
  <c r="I56"/>
  <c r="O12"/>
  <c r="O27"/>
  <c r="I63"/>
  <c r="Q94"/>
  <c r="O6"/>
  <c r="I13"/>
  <c r="H66"/>
  <c r="Q97"/>
  <c r="K43"/>
  <c r="G81"/>
  <c r="B15"/>
  <c r="J94"/>
  <c r="Q79"/>
  <c r="J31"/>
  <c r="L10"/>
  <c r="O85"/>
  <c r="K23"/>
  <c r="G84"/>
  <c r="O76"/>
  <c r="I59"/>
  <c r="Q85"/>
  <c r="P40"/>
  <c r="P25"/>
  <c r="B55"/>
  <c r="G72"/>
  <c r="O26"/>
  <c r="N43"/>
  <c r="J47"/>
  <c r="Q47"/>
  <c r="P76"/>
  <c r="Q65"/>
  <c r="H83"/>
  <c r="N81"/>
  <c r="P9"/>
  <c r="B24"/>
  <c r="B17"/>
  <c r="I52"/>
  <c r="P84"/>
  <c r="N52"/>
  <c r="K31"/>
  <c r="H51"/>
  <c r="N87"/>
  <c r="I50"/>
  <c r="O58"/>
  <c r="N58"/>
  <c r="B22"/>
  <c r="H50"/>
  <c r="K74"/>
  <c r="G74"/>
  <c r="K42"/>
  <c r="J46"/>
  <c r="G40"/>
  <c r="P87"/>
  <c r="O17"/>
  <c r="G7"/>
  <c r="N22"/>
  <c r="I15"/>
  <c r="G24"/>
  <c r="P43"/>
  <c r="O88"/>
  <c r="O78"/>
  <c r="N82"/>
  <c r="H13"/>
  <c r="P4"/>
  <c r="I44"/>
  <c r="Q11"/>
  <c r="G65"/>
  <c r="K84"/>
  <c r="L83"/>
  <c r="O43"/>
  <c r="H43"/>
  <c r="G34"/>
  <c r="I98"/>
  <c r="H56"/>
  <c r="Q83"/>
  <c r="P92"/>
  <c r="J20"/>
  <c r="Q20"/>
  <c r="Q9"/>
  <c r="K10"/>
  <c r="I60"/>
  <c r="Q37"/>
  <c r="I33"/>
  <c r="I17"/>
  <c r="G47"/>
  <c r="L68"/>
  <c r="O50"/>
  <c r="G59"/>
  <c r="B61"/>
  <c r="J7"/>
  <c r="I36"/>
  <c r="J28"/>
  <c r="J92"/>
  <c r="H60"/>
  <c r="J74"/>
  <c r="B98"/>
  <c r="I64"/>
  <c r="N91"/>
  <c r="O25"/>
  <c r="N76"/>
  <c r="G2"/>
  <c r="P8"/>
  <c r="G82"/>
  <c r="Q63"/>
  <c r="I49"/>
  <c r="O37"/>
  <c r="P18"/>
  <c r="Q66"/>
  <c r="G85"/>
  <c r="N48"/>
  <c r="O92"/>
  <c r="H4"/>
  <c r="B85"/>
  <c r="H36"/>
  <c r="B30"/>
  <c r="G22"/>
  <c r="P19"/>
  <c r="J83"/>
  <c r="L49"/>
  <c r="O89"/>
  <c r="P30"/>
  <c r="Q36"/>
  <c r="Q73"/>
  <c r="G64"/>
  <c r="O42"/>
  <c r="N84"/>
  <c r="Q95"/>
  <c r="Q19"/>
  <c r="K93"/>
  <c r="P59"/>
  <c r="N80"/>
  <c r="B91"/>
  <c r="J88"/>
  <c r="O30"/>
  <c r="G96"/>
  <c r="N47"/>
  <c r="P22"/>
  <c r="B67"/>
  <c r="L44"/>
  <c r="K92"/>
  <c r="O93"/>
  <c r="O73"/>
  <c r="L28"/>
  <c r="N93"/>
  <c r="I66"/>
  <c r="Q60"/>
  <c r="K18"/>
  <c r="B95"/>
  <c r="O22"/>
  <c r="K62"/>
  <c r="L8"/>
  <c r="B16"/>
  <c r="H93"/>
  <c r="H92"/>
  <c r="G80"/>
  <c r="P32"/>
  <c r="Q78"/>
  <c r="H73"/>
  <c r="L86"/>
  <c r="L11"/>
  <c r="P90"/>
  <c r="H32"/>
  <c r="G9"/>
  <c r="B31"/>
  <c r="K65"/>
  <c r="N75"/>
  <c r="J38"/>
  <c r="J48"/>
  <c r="O52"/>
  <c r="Q64"/>
  <c r="H47"/>
  <c r="K50"/>
  <c r="O49"/>
  <c r="Q49"/>
  <c r="H81"/>
  <c r="H75"/>
  <c r="P67"/>
  <c r="P78"/>
  <c r="B47"/>
  <c r="K59"/>
  <c r="K7"/>
  <c r="K16"/>
  <c r="N70"/>
  <c r="H39"/>
  <c r="L42"/>
  <c r="J10"/>
  <c r="J8"/>
  <c r="G90"/>
  <c r="G21"/>
  <c r="B64"/>
  <c r="O68"/>
  <c r="J23"/>
  <c r="J77"/>
  <c r="L53"/>
  <c r="L69"/>
  <c r="K48"/>
  <c r="P12"/>
  <c r="P28"/>
  <c r="K46"/>
  <c r="O47"/>
  <c r="B78"/>
  <c r="K27"/>
  <c r="J56"/>
  <c r="I79"/>
  <c r="H24"/>
  <c r="N66"/>
  <c r="P56"/>
  <c r="J80"/>
  <c r="B69"/>
  <c r="P23"/>
  <c r="I35"/>
  <c r="L64"/>
  <c r="P33"/>
  <c r="Q22"/>
  <c r="J16"/>
  <c r="O69"/>
  <c r="B12"/>
  <c r="G63"/>
  <c r="J86"/>
  <c r="H11"/>
  <c r="B54"/>
  <c r="G76"/>
  <c r="L71"/>
  <c r="H53"/>
  <c r="I20"/>
  <c r="N92"/>
  <c r="K9"/>
  <c r="I11"/>
  <c r="N30"/>
  <c r="J54"/>
  <c r="P27"/>
  <c r="H48"/>
  <c r="B7"/>
  <c r="H41"/>
  <c r="L45"/>
  <c r="H20"/>
  <c r="J76"/>
  <c r="B77"/>
  <c r="J6"/>
  <c r="L97"/>
  <c r="I4"/>
  <c r="K97"/>
  <c r="G26"/>
  <c r="I12"/>
  <c r="L21"/>
  <c r="I19"/>
  <c r="H7"/>
  <c r="B36"/>
  <c r="K61"/>
  <c r="G56"/>
  <c r="B81"/>
  <c r="L89"/>
  <c r="G46"/>
  <c r="P14"/>
  <c r="Q61"/>
  <c r="L61"/>
  <c r="O10"/>
  <c r="K73"/>
  <c r="B42"/>
  <c r="H58"/>
  <c r="J24"/>
  <c r="H71"/>
  <c r="G30"/>
  <c r="G8"/>
  <c r="B38"/>
  <c r="N54"/>
  <c r="L50"/>
  <c r="D1"/>
  <c r="L46"/>
  <c r="B82"/>
  <c r="H25"/>
  <c r="F1"/>
  <c r="J26"/>
  <c r="Q84"/>
  <c r="B90"/>
  <c r="N49"/>
  <c r="O11"/>
  <c r="J67"/>
  <c r="L84"/>
  <c r="J5"/>
  <c r="O19"/>
  <c r="P7"/>
  <c r="G71"/>
  <c r="L30"/>
  <c r="Q86"/>
  <c r="H57"/>
  <c r="H10"/>
  <c r="H14"/>
  <c r="G49"/>
  <c r="H12"/>
  <c r="K80"/>
  <c r="J21"/>
  <c r="Q69"/>
  <c r="K34"/>
  <c r="N78"/>
  <c r="G91"/>
  <c r="K91"/>
  <c r="B44"/>
  <c r="I55"/>
  <c r="B39"/>
  <c r="H31"/>
  <c r="P53"/>
  <c r="J82"/>
  <c r="E39" l="1"/>
  <c r="C39"/>
  <c r="D39"/>
  <c r="F39"/>
  <c r="M55"/>
  <c r="C44"/>
  <c r="F44"/>
  <c r="D44"/>
  <c r="E44"/>
  <c r="R78"/>
  <c r="R49"/>
  <c r="E90"/>
  <c r="D90"/>
  <c r="F90"/>
  <c r="C90"/>
  <c r="F82"/>
  <c r="C82"/>
  <c r="E82"/>
  <c r="D82"/>
  <c r="R54"/>
  <c r="D38"/>
  <c r="E38"/>
  <c r="F38"/>
  <c r="C38"/>
  <c r="D42"/>
  <c r="E42"/>
  <c r="F42"/>
  <c r="C42"/>
  <c r="F81"/>
  <c r="C81"/>
  <c r="E81"/>
  <c r="D81"/>
  <c r="E36"/>
  <c r="F36"/>
  <c r="C36"/>
  <c r="D36"/>
  <c r="M19"/>
  <c r="M12"/>
  <c r="M4"/>
  <c r="D77"/>
  <c r="F77"/>
  <c r="C77"/>
  <c r="E77"/>
  <c r="D7"/>
  <c r="E7"/>
  <c r="F7"/>
  <c r="C7"/>
  <c r="R30"/>
  <c r="M11"/>
  <c r="R92"/>
  <c r="M20"/>
  <c r="E54"/>
  <c r="D54"/>
  <c r="F54"/>
  <c r="C54"/>
  <c r="E12"/>
  <c r="D12"/>
  <c r="C12"/>
  <c r="F12"/>
  <c r="M35"/>
  <c r="D69"/>
  <c r="C69"/>
  <c r="E69"/>
  <c r="F69"/>
  <c r="R66"/>
  <c r="M79"/>
  <c r="D78"/>
  <c r="F78"/>
  <c r="C78"/>
  <c r="E78"/>
  <c r="D64"/>
  <c r="C64"/>
  <c r="E64"/>
  <c r="F64"/>
  <c r="R70"/>
  <c r="E47"/>
  <c r="D47"/>
  <c r="C47"/>
  <c r="F47"/>
  <c r="R75"/>
  <c r="D31"/>
  <c r="F31"/>
  <c r="C31"/>
  <c r="E31"/>
  <c r="D16"/>
  <c r="E16"/>
  <c r="F16"/>
  <c r="C16"/>
  <c r="E95"/>
  <c r="C95"/>
  <c r="D95"/>
  <c r="F95"/>
  <c r="M66"/>
  <c r="R93"/>
  <c r="F67"/>
  <c r="E67"/>
  <c r="C67"/>
  <c r="D67"/>
  <c r="R47"/>
  <c r="C91"/>
  <c r="E91"/>
  <c r="F91"/>
  <c r="D91"/>
  <c r="R80"/>
  <c r="R84"/>
  <c r="D30"/>
  <c r="E30"/>
  <c r="C30"/>
  <c r="F30"/>
  <c r="F85"/>
  <c r="C85"/>
  <c r="D85"/>
  <c r="E85"/>
  <c r="R48"/>
  <c r="M49"/>
  <c r="R76"/>
  <c r="R91"/>
  <c r="M64"/>
  <c r="F98"/>
  <c r="C98"/>
  <c r="E98"/>
  <c r="D98"/>
  <c r="M36"/>
  <c r="E61"/>
  <c r="F61"/>
  <c r="C61"/>
  <c r="D61"/>
  <c r="M17"/>
  <c r="M33"/>
  <c r="M60"/>
  <c r="M98"/>
  <c r="M44"/>
  <c r="R82"/>
  <c r="M15"/>
  <c r="R22"/>
  <c r="D22"/>
  <c r="C22"/>
  <c r="F22"/>
  <c r="E22"/>
  <c r="R58"/>
  <c r="M50"/>
  <c r="R87"/>
  <c r="R52"/>
  <c r="M52"/>
  <c r="D17"/>
  <c r="C17"/>
  <c r="F17"/>
  <c r="E17"/>
  <c r="E24"/>
  <c r="F24"/>
  <c r="D24"/>
  <c r="C24"/>
  <c r="R81"/>
  <c r="R43"/>
  <c r="E55"/>
  <c r="D55"/>
  <c r="F55"/>
  <c r="C55"/>
  <c r="M59"/>
  <c r="E15"/>
  <c r="C15"/>
  <c r="D15"/>
  <c r="F15"/>
  <c r="M13"/>
  <c r="M63"/>
  <c r="M56"/>
  <c r="R68"/>
  <c r="C8"/>
  <c r="F8"/>
  <c r="E8"/>
  <c r="D8"/>
  <c r="O99"/>
  <c r="D53"/>
  <c r="E53"/>
  <c r="F53"/>
  <c r="C53"/>
  <c r="R41"/>
  <c r="R73"/>
  <c r="M24"/>
  <c r="R95"/>
  <c r="R38"/>
  <c r="R86"/>
  <c r="C70"/>
  <c r="E70"/>
  <c r="D70"/>
  <c r="F70"/>
  <c r="M92"/>
  <c r="M38"/>
  <c r="D20"/>
  <c r="C20"/>
  <c r="F20"/>
  <c r="E20"/>
  <c r="R64"/>
  <c r="M85"/>
  <c r="Q99"/>
  <c r="F76"/>
  <c r="E76"/>
  <c r="C76"/>
  <c r="D76"/>
  <c r="R44"/>
  <c r="L99"/>
  <c r="M93"/>
  <c r="R62"/>
  <c r="M29"/>
  <c r="R50"/>
  <c r="M10"/>
  <c r="M43"/>
  <c r="F58"/>
  <c r="D58"/>
  <c r="C58"/>
  <c r="E58"/>
  <c r="M53"/>
  <c r="R98"/>
  <c r="C34"/>
  <c r="F34"/>
  <c r="D34"/>
  <c r="E34"/>
  <c r="M45"/>
  <c r="D41"/>
  <c r="F41"/>
  <c r="C41"/>
  <c r="E41"/>
  <c r="M5"/>
  <c r="D13"/>
  <c r="C13"/>
  <c r="E13"/>
  <c r="F13"/>
  <c r="R45"/>
  <c r="M42"/>
  <c r="M86"/>
  <c r="R28"/>
  <c r="M25"/>
  <c r="F63"/>
  <c r="D63"/>
  <c r="C63"/>
  <c r="E63"/>
  <c r="F9"/>
  <c r="D9"/>
  <c r="E9"/>
  <c r="C9"/>
  <c r="R23"/>
  <c r="E14"/>
  <c r="C14"/>
  <c r="D14"/>
  <c r="F14"/>
  <c r="M74"/>
  <c r="F56"/>
  <c r="C56"/>
  <c r="D56"/>
  <c r="E56"/>
  <c r="R83"/>
  <c r="M72"/>
  <c r="R24"/>
  <c r="M7"/>
  <c r="M41"/>
  <c r="R33"/>
  <c r="R16"/>
  <c r="R7"/>
  <c r="R40"/>
  <c r="E4"/>
  <c r="C4"/>
  <c r="F4"/>
  <c r="D4"/>
  <c r="D50"/>
  <c r="E50"/>
  <c r="C50"/>
  <c r="F50"/>
  <c r="R59"/>
  <c r="E40"/>
  <c r="F40"/>
  <c r="C40"/>
  <c r="D40"/>
  <c r="C74"/>
  <c r="E74"/>
  <c r="F74"/>
  <c r="D74"/>
  <c r="M89"/>
  <c r="R88"/>
  <c r="K99"/>
  <c r="R10"/>
  <c r="D33"/>
  <c r="F33"/>
  <c r="E33"/>
  <c r="C33"/>
  <c r="E3"/>
  <c r="F3"/>
  <c r="B99"/>
  <c r="D3"/>
  <c r="C3"/>
  <c r="F96"/>
  <c r="C96"/>
  <c r="D96"/>
  <c r="E96"/>
  <c r="M77"/>
  <c r="F68"/>
  <c r="C68"/>
  <c r="E68"/>
  <c r="D68"/>
  <c r="M6"/>
  <c r="M71"/>
  <c r="M18"/>
  <c r="R46"/>
  <c r="R3"/>
  <c r="N99"/>
  <c r="C88"/>
  <c r="D88"/>
  <c r="F88"/>
  <c r="E88"/>
  <c r="F37"/>
  <c r="E37"/>
  <c r="C37"/>
  <c r="D37"/>
  <c r="R85"/>
  <c r="C11"/>
  <c r="D11"/>
  <c r="E11"/>
  <c r="F11"/>
  <c r="M40"/>
  <c r="R18"/>
  <c r="C45"/>
  <c r="E45"/>
  <c r="D45"/>
  <c r="F45"/>
  <c r="R14"/>
  <c r="E32"/>
  <c r="F32"/>
  <c r="D32"/>
  <c r="C32"/>
  <c r="R17"/>
  <c r="M62"/>
  <c r="M14"/>
  <c r="R26"/>
  <c r="R9"/>
  <c r="R60"/>
  <c r="D84"/>
  <c r="E84"/>
  <c r="C84"/>
  <c r="F84"/>
  <c r="M27"/>
  <c r="R39"/>
  <c r="R29"/>
  <c r="M80"/>
  <c r="M96"/>
  <c r="C26"/>
  <c r="D26"/>
  <c r="F26"/>
  <c r="E26"/>
  <c r="M90"/>
  <c r="C5"/>
  <c r="E5"/>
  <c r="F5"/>
  <c r="D5"/>
  <c r="M75"/>
  <c r="M47"/>
  <c r="R8"/>
  <c r="M30"/>
  <c r="E83"/>
  <c r="C83"/>
  <c r="D83"/>
  <c r="F83"/>
  <c r="E57"/>
  <c r="F57"/>
  <c r="D57"/>
  <c r="C57"/>
  <c r="C10"/>
  <c r="D10"/>
  <c r="E10"/>
  <c r="F10"/>
  <c r="M9"/>
  <c r="R89"/>
  <c r="D48"/>
  <c r="E48"/>
  <c r="F48"/>
  <c r="C48"/>
  <c r="R13"/>
  <c r="M78"/>
  <c r="M73"/>
  <c r="D93"/>
  <c r="F93"/>
  <c r="E93"/>
  <c r="C93"/>
  <c r="M97"/>
  <c r="D80"/>
  <c r="E80"/>
  <c r="C80"/>
  <c r="F80"/>
  <c r="F59"/>
  <c r="D59"/>
  <c r="E59"/>
  <c r="C59"/>
  <c r="D28"/>
  <c r="C28"/>
  <c r="F28"/>
  <c r="E28"/>
  <c r="F87"/>
  <c r="C87"/>
  <c r="D87"/>
  <c r="E87"/>
  <c r="C18"/>
  <c r="D18"/>
  <c r="F18"/>
  <c r="E18"/>
  <c r="F43"/>
  <c r="C43"/>
  <c r="D43"/>
  <c r="E43"/>
  <c r="R67"/>
  <c r="R74"/>
  <c r="E62"/>
  <c r="F62"/>
  <c r="D62"/>
  <c r="C62"/>
  <c r="R6"/>
  <c r="M88"/>
  <c r="D52"/>
  <c r="C52"/>
  <c r="E52"/>
  <c r="F52"/>
  <c r="R96"/>
  <c r="R56"/>
  <c r="R65"/>
  <c r="R72"/>
  <c r="D79"/>
  <c r="E79"/>
  <c r="C79"/>
  <c r="F79"/>
  <c r="M23"/>
  <c r="C51"/>
  <c r="F51"/>
  <c r="D51"/>
  <c r="E51"/>
  <c r="R27"/>
  <c r="D71"/>
  <c r="C71"/>
  <c r="E71"/>
  <c r="F71"/>
  <c r="M76"/>
  <c r="F23"/>
  <c r="D23"/>
  <c r="E23"/>
  <c r="C23"/>
  <c r="F27"/>
  <c r="C27"/>
  <c r="D27"/>
  <c r="E27"/>
  <c r="M26"/>
  <c r="J99"/>
  <c r="F94"/>
  <c r="D94"/>
  <c r="E94"/>
  <c r="C94"/>
  <c r="D21"/>
  <c r="E21"/>
  <c r="F21"/>
  <c r="C21"/>
  <c r="F46"/>
  <c r="C46"/>
  <c r="E46"/>
  <c r="D46"/>
  <c r="D89"/>
  <c r="E89"/>
  <c r="C89"/>
  <c r="F89"/>
  <c r="E97"/>
  <c r="C97"/>
  <c r="D97"/>
  <c r="F97"/>
  <c r="M95"/>
  <c r="M21"/>
  <c r="E6"/>
  <c r="D6"/>
  <c r="C6"/>
  <c r="F6"/>
  <c r="R55"/>
  <c r="M57"/>
  <c r="D92"/>
  <c r="E92"/>
  <c r="C92"/>
  <c r="F92"/>
  <c r="R63"/>
  <c r="R97"/>
  <c r="R32"/>
  <c r="C49"/>
  <c r="F49"/>
  <c r="D49"/>
  <c r="E49"/>
  <c r="M67"/>
  <c r="R12"/>
  <c r="M83"/>
  <c r="M22"/>
  <c r="M32"/>
  <c r="R42"/>
  <c r="R37"/>
  <c r="F29"/>
  <c r="E29"/>
  <c r="D29"/>
  <c r="C29"/>
  <c r="M54"/>
  <c r="R57"/>
  <c r="F86"/>
  <c r="E86"/>
  <c r="D86"/>
  <c r="C86"/>
  <c r="M28"/>
  <c r="R5"/>
  <c r="R31"/>
  <c r="M61"/>
  <c r="M91"/>
  <c r="M37"/>
  <c r="M8"/>
  <c r="M39"/>
  <c r="R51"/>
  <c r="R34"/>
  <c r="M84"/>
  <c r="R19"/>
  <c r="F35"/>
  <c r="C35"/>
  <c r="D35"/>
  <c r="E35"/>
  <c r="M69"/>
  <c r="H99"/>
  <c r="R79"/>
  <c r="E65"/>
  <c r="F65"/>
  <c r="C65"/>
  <c r="D65"/>
  <c r="M51"/>
  <c r="P99"/>
  <c r="M81"/>
  <c r="R25"/>
  <c r="R15"/>
  <c r="I99"/>
  <c r="M3"/>
  <c r="R53"/>
  <c r="M31"/>
  <c r="M46"/>
  <c r="M70"/>
  <c r="R4"/>
  <c r="C25"/>
  <c r="D25"/>
  <c r="F25"/>
  <c r="E25"/>
  <c r="G99"/>
  <c r="E72"/>
  <c r="C72"/>
  <c r="F72"/>
  <c r="D72"/>
  <c r="F75"/>
  <c r="E75"/>
  <c r="D75"/>
  <c r="C75"/>
  <c r="M34"/>
  <c r="M48"/>
  <c r="C60"/>
  <c r="E60"/>
  <c r="D60"/>
  <c r="F60"/>
  <c r="C73"/>
  <c r="D73"/>
  <c r="F73"/>
  <c r="E73"/>
  <c r="R90"/>
  <c r="R20"/>
  <c r="M82"/>
  <c r="M16"/>
  <c r="M68"/>
  <c r="R11"/>
  <c r="M58"/>
  <c r="R77"/>
  <c r="R94"/>
  <c r="R21"/>
  <c r="R35"/>
  <c r="M65"/>
  <c r="R69"/>
  <c r="E19"/>
  <c r="C19"/>
  <c r="D19"/>
  <c r="F19"/>
  <c r="R61"/>
  <c r="E66"/>
  <c r="D66"/>
  <c r="F66"/>
  <c r="C66"/>
  <c r="R71"/>
  <c r="R36"/>
  <c r="M87"/>
  <c r="M94"/>
  <c r="T33" i="73"/>
  <c r="P34"/>
  <c r="D34" i="24" s="1"/>
  <c r="Q34" i="73"/>
  <c r="D34" i="26" s="1"/>
  <c r="S34" i="73"/>
  <c r="D34" i="28" s="1"/>
  <c r="R34" i="73"/>
  <c r="D34" i="29" s="1"/>
  <c r="K32" i="65"/>
  <c r="F32"/>
  <c r="C99" i="78" l="1"/>
  <c r="E99"/>
  <c r="F99"/>
  <c r="M99"/>
  <c r="R99"/>
  <c r="D99"/>
  <c r="T34" i="73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DH92" s="1"/>
  <c r="D92" i="40" s="1"/>
  <c r="BF97" i="54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BF25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AY29"/>
  <c r="DG29" s="1"/>
  <c r="C29" i="40" s="1"/>
  <c r="AY32" i="54"/>
  <c r="AY40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H83" i="54"/>
  <c r="D83" i="40" s="1"/>
  <c r="AR87" i="54"/>
  <c r="DF87" s="1"/>
  <c r="B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BX62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AR30" i="54"/>
  <c r="DF30" s="1"/>
  <c r="B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42"/>
  <c r="DD70"/>
  <c r="DD47"/>
  <c r="CW46"/>
  <c r="CW16"/>
  <c r="CP26"/>
  <c r="CP10"/>
  <c r="CP87"/>
  <c r="CP44"/>
  <c r="CP38"/>
  <c r="CI22"/>
  <c r="CB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O99" s="1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<sst xmlns="http://schemas.openxmlformats.org/spreadsheetml/2006/main" count="9429" uniqueCount="605">
  <si>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</si>
  <si>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</si>
  <si>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</si>
  <si>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</si>
  <si>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</si>
  <si>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</si>
  <si>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</si>
  <si>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</si>
  <si>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</si>
  <si>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</si>
  <si>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</si>
  <si>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</si>
  <si>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</si>
  <si>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</si>
  <si>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</si>
  <si>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</si>
  <si>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</si>
  <si>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</si>
  <si>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</si>
  <si>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</si>
  <si>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</si>
  <si>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</si>
  <si>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</si>
  <si>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</si>
  <si>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</si>
  <si>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</si>
  <si>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</si>
  <si>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</si>
  <si>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</si>
  <si>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</si>
  <si>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</si>
  <si>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</si>
  <si>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</si>
  <si>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</si>
  <si>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</si>
  <si>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</si>
  <si>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</si>
  <si>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</si>
  <si>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</si>
  <si>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</si>
  <si>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</si>
  <si>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</si>
  <si>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</si>
  <si>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</si>
  <si>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</si>
  <si>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</si>
  <si>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</si>
  <si>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</si>
  <si>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</si>
  <si>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</si>
  <si>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</si>
  <si>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</si>
  <si>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</si>
  <si>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</si>
  <si>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</si>
  <si>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</si>
  <si>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</si>
  <si>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</si>
  <si>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</si>
  <si>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</si>
  <si>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</si>
  <si>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</si>
  <si>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</si>
  <si>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</si>
  <si>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</si>
  <si>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</si>
  <si>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</si>
  <si>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</si>
  <si>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</si>
  <si>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</si>
  <si>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</si>
  <si>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</si>
  <si>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</si>
  <si>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</si>
  <si>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</si>
  <si>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</si>
  <si>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</si>
  <si>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</si>
  <si>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</si>
  <si>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</si>
  <si>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</si>
  <si>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</si>
  <si>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</si>
  <si>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</si>
  <si>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</si>
  <si>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</si>
  <si>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</si>
  <si>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</si>
  <si>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</si>
  <si>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</si>
  <si>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</si>
  <si>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</si>
  <si>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</si>
  <si>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</si>
  <si>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</si>
  <si>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</si>
  <si>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</si>
  <si>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</si>
  <si>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</si>
  <si>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</si>
  <si>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</si>
  <si>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</si>
  <si>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</si>
  <si>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</si>
  <si>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</si>
  <si>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</si>
  <si>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</si>
  <si>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</si>
  <si>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</si>
  <si>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</si>
  <si>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</si>
  <si>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</si>
  <si>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</si>
  <si>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</si>
  <si>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</si>
  <si>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</si>
  <si>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</si>
  <si>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</si>
  <si>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</si>
  <si>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</si>
  <si>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</si>
  <si>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</si>
  <si>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</si>
  <si>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</si>
  <si>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</si>
  <si>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</si>
  <si>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</si>
  <si>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</si>
  <si>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</si>
  <si>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</si>
  <si>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</si>
  <si>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</si>
  <si>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</si>
  <si>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</si>
  <si>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</si>
  <si>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</si>
  <si>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</si>
  <si>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</si>
  <si>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</si>
  <si>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</si>
  <si>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</si>
  <si>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</si>
  <si>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</si>
  <si>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</si>
  <si>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</si>
  <si>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</si>
  <si>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</si>
  <si>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</si>
  <si>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</si>
  <si>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</si>
  <si>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</si>
  <si>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</si>
  <si>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</si>
  <si>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</si>
  <si>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</si>
  <si>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</si>
  <si>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</si>
  <si>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</si>
  <si>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</si>
  <si>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</si>
  <si>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</si>
  <si>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</si>
  <si>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</si>
  <si>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</si>
  <si>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</si>
  <si>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</si>
  <si>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</si>
  <si>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</si>
  <si>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</si>
  <si>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</si>
  <si>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</si>
  <si>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</si>
  <si>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</si>
  <si>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</si>
  <si>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</si>
  <si>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</si>
  <si>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</si>
  <si>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</si>
  <si>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</si>
  <si>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</si>
  <si>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</si>
  <si>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</si>
  <si>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</si>
  <si>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</si>
  <si>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</si>
  <si>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</si>
  <si>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</si>
  <si>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</si>
  <si>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</si>
  <si>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</si>
  <si>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</si>
  <si>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</si>
  <si>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</si>
  <si>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</si>
  <si>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</si>
  <si>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</si>
  <si>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</si>
  <si>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</si>
  <si>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</si>
  <si>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</si>
  <si>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</si>
  <si>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</si>
  <si>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</si>
  <si>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</si>
  <si>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</si>
  <si>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</si>
  <si>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</si>
  <si>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</si>
  <si>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</si>
  <si>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</si>
  <si>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</si>
  <si>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</si>
  <si>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</si>
  <si>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</si>
  <si>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</si>
  <si>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</si>
  <si>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</si>
  <si>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</si>
  <si>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</si>
  <si>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</si>
  <si>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</si>
  <si>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</si>
  <si>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</si>
  <si>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</si>
  <si>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</si>
  <si>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</si>
  <si>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</si>
  <si>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</si>
  <si>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</si>
  <si>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</si>
  <si>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</si>
  <si>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</si>
  <si>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</si>
  <si>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</si>
  <si>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</si>
  <si>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</si>
  <si>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</si>
  <si>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</si>
  <si>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</si>
  <si>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</si>
  <si>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</si>
  <si>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</si>
  <si>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</si>
  <si>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</si>
  <si>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</si>
  <si>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</si>
  <si>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</si>
  <si>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</si>
  <si>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</si>
  <si>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</si>
  <si>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</si>
  <si>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</si>
  <si>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</si>
  <si>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</si>
  <si>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</si>
  <si>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</si>
  <si>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</si>
  <si>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</si>
  <si>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</si>
  <si>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</si>
  <si>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</si>
  <si>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</si>
  <si>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</si>
  <si>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</si>
  <si>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</si>
  <si>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</si>
  <si>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</si>
  <si>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</si>
  <si>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</si>
  <si>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</si>
  <si>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</si>
  <si>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</si>
  <si>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</si>
  <si>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</si>
  <si>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</si>
  <si>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</si>
  <si>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</si>
  <si>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</si>
  <si>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</si>
  <si>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</si>
  <si>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</si>
  <si>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</si>
  <si>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</si>
  <si>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</si>
  <si>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</si>
  <si>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</si>
  <si>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</si>
  <si>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</si>
  <si>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</si>
  <si>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</si>
  <si>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</si>
  <si>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</si>
  <si>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</si>
  <si>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</si>
  <si>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</si>
  <si>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</si>
  <si>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</si>
  <si>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</si>
  <si>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</si>
  <si>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</si>
  <si>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</si>
  <si>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</si>
  <si>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</si>
  <si>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</si>
  <si>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</si>
  <si>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</si>
  <si>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</si>
  <si>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</si>
  <si>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</si>
  <si>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</si>
  <si>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</si>
  <si>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</si>
  <si>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</si>
  <si>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</si>
  <si>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</si>
  <si>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</si>
  <si>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</si>
  <si>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</si>
  <si>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</si>
  <si>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</si>
  <si>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</si>
  <si>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</si>
  <si>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</si>
  <si>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</si>
  <si>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</si>
  <si>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</si>
  <si>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</si>
  <si>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</si>
  <si>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</si>
  <si>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</si>
  <si>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</si>
  <si>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</si>
  <si>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</si>
  <si>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</si>
  <si>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</si>
  <si>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</si>
  <si>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</si>
  <si>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</si>
  <si>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</si>
  <si>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</si>
  <si>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</si>
  <si>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</si>
  <si>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</si>
  <si>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</si>
  <si>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</si>
  <si>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</si>
  <si>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</si>
  <si>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</si>
  <si>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</si>
  <si>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</si>
  <si>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</si>
  <si>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</si>
  <si>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</si>
  <si>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</si>
  <si>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</si>
  <si>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</si>
  <si>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</si>
  <si>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</si>
  <si>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</si>
  <si>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</si>
  <si>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</si>
  <si>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</si>
  <si>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</si>
  <si>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</si>
  <si>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</si>
  <si>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</si>
  <si>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</si>
  <si>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</si>
  <si>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</si>
  <si>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</si>
  <si>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</si>
  <si>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</si>
  <si>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</si>
  <si>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</si>
  <si>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</si>
  <si>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</si>
  <si>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</si>
  <si>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</si>
  <si>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</si>
  <si>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</si>
  <si>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</si>
  <si>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</si>
  <si>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</si>
  <si>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</si>
  <si>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</si>
  <si>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</si>
  <si>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</si>
  <si>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</si>
  <si>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</si>
  <si>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</si>
  <si>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</si>
  <si>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</si>
  <si>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</si>
  <si>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</si>
  <si>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</si>
  <si>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</si>
  <si>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</si>
  <si>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</si>
  <si>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</si>
  <si>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</si>
  <si>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</si>
  <si>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</si>
  <si>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</si>
  <si>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</si>
  <si>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</si>
  <si>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</si>
  <si>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</si>
  <si>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</si>
  <si>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</si>
  <si>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</si>
  <si>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</si>
  <si>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</si>
  <si>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</si>
  <si>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</si>
  <si>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</si>
  <si>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</si>
  <si>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</si>
  <si>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</si>
  <si>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</si>
  <si>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</si>
  <si>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</si>
  <si>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</si>
  <si>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</si>
  <si>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</si>
  <si>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</si>
  <si>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</si>
  <si>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</si>
  <si>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</si>
  <si>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</si>
  <si>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</si>
  <si>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</si>
  <si>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</si>
  <si>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</si>
  <si>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</si>
  <si>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</si>
  <si>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</si>
  <si>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</si>
  <si>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</si>
  <si>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</si>
  <si>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</si>
  <si>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</si>
  <si>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</si>
  <si>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</si>
  <si>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</si>
  <si>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</si>
  <si>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</si>
  <si>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</si>
  <si>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</si>
  <si>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</si>
  <si>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</si>
  <si>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</si>
  <si>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</si>
  <si>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</si>
  <si>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</si>
  <si>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</si>
  <si>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</si>
  <si>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</si>
  <si>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</si>
  <si>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</si>
  <si>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</si>
  <si>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</si>
  <si>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</si>
  <si>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</si>
  <si>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</si>
  <si>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</si>
  <si>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</si>
  <si>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</si>
  <si>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</si>
  <si>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</si>
  <si>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</si>
  <si>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</si>
  <si>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</si>
  <si>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</si>
  <si>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</si>
  <si>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</si>
  <si>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</si>
  <si>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</si>
  <si>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</si>
  <si>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</si>
  <si>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</si>
  <si>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</si>
  <si>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</si>
  <si>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</si>
  <si>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</si>
  <si>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</si>
  <si>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</si>
  <si>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</si>
  <si>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</si>
  <si>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</si>
  <si>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</si>
  <si>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</si>
  <si>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</si>
  <si>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</si>
  <si>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</si>
  <si>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</si>
  <si>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</si>
  <si>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</si>
  <si>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</si>
  <si>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</si>
  <si>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</si>
  <si>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</si>
  <si>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</si>
  <si>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</si>
  <si>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</si>
  <si>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</si>
  <si>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</si>
  <si>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</si>
  <si>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</si>
  <si>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</si>
  <si>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</si>
  <si>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</si>
  <si>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</si>
  <si>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</si>
  <si>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</si>
  <si>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</si>
  <si>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</si>
  <si>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</si>
  <si>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</si>
  <si>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</si>
  <si>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</si>
  <si>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</si>
  <si>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</si>
  <si>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</si>
  <si>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</si>
  <si>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</si>
  <si>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</si>
  <si>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</si>
  <si>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</si>
  <si>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</si>
  <si>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</si>
  <si>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</si>
  <si>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</si>
  <si>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</si>
  <si>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</si>
  <si>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</si>
  <si>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</si>
  <si>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</si>
  <si>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76IS2024/09/01</t>
  </si>
  <si>
    <t>ITCWIND</t>
  </si>
  <si>
    <t>NR/2024/21658/A/35080</t>
  </si>
  <si>
    <t>TRN_ENERGY</t>
  </si>
  <si>
    <t>NR/2024/22839/A/35217</t>
  </si>
  <si>
    <t>HP</t>
  </si>
  <si>
    <t>NR/2024/22753/A/35208</t>
  </si>
  <si>
    <t>NR/2024/22754/A/35207</t>
  </si>
  <si>
    <t>JPNIGRIE_JNSTPP</t>
  </si>
  <si>
    <t>NR/2024/22802/A/35221</t>
  </si>
  <si>
    <t>UTTARAKHAND</t>
  </si>
  <si>
    <t>NR/2024/22848/A/35248</t>
  </si>
  <si>
    <t>NR/2024/22928/C</t>
  </si>
  <si>
    <t>Kameng</t>
  </si>
  <si>
    <t>NR/2024/22933/C</t>
  </si>
  <si>
    <t>SORANG_HEP</t>
  </si>
  <si>
    <t>NR/2024/22935/C</t>
  </si>
  <si>
    <t>JPL2</t>
  </si>
  <si>
    <t>GNA/NR/2024/09/01/6020</t>
  </si>
  <si>
    <t>GBHHPL</t>
  </si>
  <si>
    <t>NR/2024/22872/A/35081</t>
  </si>
  <si>
    <t>AEML</t>
  </si>
  <si>
    <t>NR/2024/22835/A/35278</t>
  </si>
  <si>
    <t>RKM_POWER</t>
  </si>
  <si>
    <t>NR/2024/22832/A/35220</t>
  </si>
  <si>
    <t>NR/2024/22833/A/35219</t>
  </si>
  <si>
    <t>SIMHAPURI</t>
  </si>
  <si>
    <t>NR/2024/22816/A/35184</t>
  </si>
  <si>
    <t>KSEB</t>
  </si>
  <si>
    <t>NR/2024/22888/A/35238</t>
  </si>
  <si>
    <t>NSLSUGAR</t>
  </si>
  <si>
    <t>NR/2024/22820/A/34946</t>
  </si>
  <si>
    <t>JP_BINA</t>
  </si>
  <si>
    <t>NR/2024/22874/A/35222</t>
  </si>
  <si>
    <t>Nagaland_Ben</t>
  </si>
  <si>
    <t>NR/2024/22860/A/35246</t>
  </si>
  <si>
    <t>NR/2024/22734/A/35210</t>
  </si>
  <si>
    <t>NR/2024/22837/A/35218</t>
  </si>
  <si>
    <t>JITPL</t>
  </si>
  <si>
    <t>GNA/NR/2024/09/01/7119</t>
  </si>
  <si>
    <t>Arunachal_Ben</t>
  </si>
  <si>
    <t>GNA/NR/2024/09/01/9821</t>
  </si>
  <si>
    <t>SKS_Raigarh</t>
  </si>
  <si>
    <t>GNA/NR/2024/09/01/8090</t>
  </si>
  <si>
    <t>CHANJUII</t>
  </si>
  <si>
    <t>NR/01082024/19092033/Chanju/TPDDL/01082024</t>
  </si>
  <si>
    <t>GNA/NR/2024/09/01/4802</t>
  </si>
  <si>
    <t>GNA/NR/2024/09/01/6566</t>
  </si>
  <si>
    <t>MAADURGA_THERMAL</t>
  </si>
  <si>
    <t>GNA/NR/2024/09/01/2171</t>
  </si>
  <si>
    <t>BLAPOWER_MP</t>
  </si>
  <si>
    <t>GNA/NR/2024/09/01/7908</t>
  </si>
  <si>
    <t>BAWANA_GAS</t>
  </si>
  <si>
    <t>NR/30092023/31122025/SH-07</t>
  </si>
  <si>
    <t>APL_Raigarh_TPP</t>
  </si>
  <si>
    <t>GNA/NR/2024/09/01/7196</t>
  </si>
  <si>
    <t>NR/30092023/26122029/SH-06</t>
  </si>
  <si>
    <t>GNA/NR/2024/09/01/3451</t>
  </si>
  <si>
    <t>SOLAPUR_SOLAR</t>
  </si>
  <si>
    <t>NR/2024/22934/C</t>
  </si>
  <si>
    <t>RSRPL_BKN</t>
  </si>
  <si>
    <t>NR/2024/22898/A/35159</t>
  </si>
  <si>
    <t>TPSL_BKN2</t>
  </si>
  <si>
    <t>NR/2024/22899/A/35161</t>
  </si>
  <si>
    <t>DMRC_Ltd_Through_Concessionaire_M/s_Pacific_Devlopment_Corporation_Limited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</si>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</sst>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0</v>
          </cell>
          <cell r="C5">
            <v>0</v>
          </cell>
          <cell r="D5">
            <v>320</v>
          </cell>
          <cell r="E5">
            <v>0</v>
          </cell>
          <cell r="H5">
            <v>0</v>
          </cell>
          <cell r="I5">
            <v>0</v>
          </cell>
          <cell r="J5">
            <v>154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320</v>
          </cell>
          <cell r="E6">
            <v>0</v>
          </cell>
          <cell r="H6">
            <v>0</v>
          </cell>
          <cell r="I6">
            <v>0</v>
          </cell>
          <cell r="J6">
            <v>151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320</v>
          </cell>
          <cell r="E7">
            <v>0</v>
          </cell>
          <cell r="H7">
            <v>0</v>
          </cell>
          <cell r="I7">
            <v>0</v>
          </cell>
          <cell r="J7">
            <v>151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320</v>
          </cell>
          <cell r="E8">
            <v>0</v>
          </cell>
          <cell r="H8">
            <v>0</v>
          </cell>
          <cell r="I8">
            <v>0</v>
          </cell>
          <cell r="J8">
            <v>151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320</v>
          </cell>
          <cell r="E9">
            <v>0</v>
          </cell>
          <cell r="H9">
            <v>0</v>
          </cell>
          <cell r="I9">
            <v>0</v>
          </cell>
          <cell r="J9">
            <v>151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320</v>
          </cell>
          <cell r="E10">
            <v>0</v>
          </cell>
          <cell r="H10">
            <v>0</v>
          </cell>
          <cell r="I10">
            <v>0</v>
          </cell>
          <cell r="J10">
            <v>151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320</v>
          </cell>
          <cell r="E11">
            <v>0</v>
          </cell>
          <cell r="H11">
            <v>0</v>
          </cell>
          <cell r="I11">
            <v>0</v>
          </cell>
          <cell r="J11">
            <v>151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320</v>
          </cell>
          <cell r="E12">
            <v>0</v>
          </cell>
          <cell r="H12">
            <v>0</v>
          </cell>
          <cell r="I12">
            <v>0</v>
          </cell>
          <cell r="J12">
            <v>151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320</v>
          </cell>
          <cell r="E13">
            <v>0</v>
          </cell>
          <cell r="H13">
            <v>0</v>
          </cell>
          <cell r="I13">
            <v>0</v>
          </cell>
          <cell r="J13">
            <v>151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320</v>
          </cell>
          <cell r="E14">
            <v>0</v>
          </cell>
          <cell r="H14">
            <v>0</v>
          </cell>
          <cell r="I14">
            <v>0</v>
          </cell>
          <cell r="J14">
            <v>151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320</v>
          </cell>
          <cell r="E15">
            <v>0</v>
          </cell>
          <cell r="H15">
            <v>0</v>
          </cell>
          <cell r="I15">
            <v>0</v>
          </cell>
          <cell r="J15">
            <v>151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320</v>
          </cell>
          <cell r="E16">
            <v>0</v>
          </cell>
          <cell r="H16">
            <v>0</v>
          </cell>
          <cell r="I16">
            <v>0</v>
          </cell>
          <cell r="J16">
            <v>151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320</v>
          </cell>
          <cell r="E17">
            <v>0</v>
          </cell>
          <cell r="H17">
            <v>0</v>
          </cell>
          <cell r="I17">
            <v>0</v>
          </cell>
          <cell r="J17">
            <v>152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320</v>
          </cell>
          <cell r="E18">
            <v>0</v>
          </cell>
          <cell r="H18">
            <v>0</v>
          </cell>
          <cell r="I18">
            <v>0</v>
          </cell>
          <cell r="J18">
            <v>152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320</v>
          </cell>
          <cell r="E19">
            <v>0</v>
          </cell>
          <cell r="H19">
            <v>0</v>
          </cell>
          <cell r="I19">
            <v>0</v>
          </cell>
          <cell r="J19">
            <v>152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320</v>
          </cell>
          <cell r="E20">
            <v>0</v>
          </cell>
          <cell r="H20">
            <v>0</v>
          </cell>
          <cell r="I20">
            <v>0</v>
          </cell>
          <cell r="J20">
            <v>152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320</v>
          </cell>
          <cell r="E21">
            <v>0</v>
          </cell>
          <cell r="H21">
            <v>0</v>
          </cell>
          <cell r="I21">
            <v>0</v>
          </cell>
          <cell r="J21">
            <v>152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320</v>
          </cell>
          <cell r="E22">
            <v>0</v>
          </cell>
          <cell r="H22">
            <v>0</v>
          </cell>
          <cell r="I22">
            <v>0</v>
          </cell>
          <cell r="J22">
            <v>152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320</v>
          </cell>
          <cell r="E23">
            <v>0</v>
          </cell>
          <cell r="H23">
            <v>0</v>
          </cell>
          <cell r="I23">
            <v>0</v>
          </cell>
          <cell r="J23">
            <v>152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320</v>
          </cell>
          <cell r="E24">
            <v>0</v>
          </cell>
          <cell r="H24">
            <v>0</v>
          </cell>
          <cell r="I24">
            <v>0</v>
          </cell>
          <cell r="J24">
            <v>152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320</v>
          </cell>
          <cell r="E25">
            <v>0</v>
          </cell>
          <cell r="H25">
            <v>0</v>
          </cell>
          <cell r="I25">
            <v>0</v>
          </cell>
          <cell r="J25">
            <v>152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320</v>
          </cell>
          <cell r="E26">
            <v>0</v>
          </cell>
          <cell r="H26">
            <v>0</v>
          </cell>
          <cell r="I26">
            <v>0</v>
          </cell>
          <cell r="J26">
            <v>152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320</v>
          </cell>
          <cell r="E27">
            <v>0</v>
          </cell>
          <cell r="H27">
            <v>0</v>
          </cell>
          <cell r="I27">
            <v>0</v>
          </cell>
          <cell r="J27">
            <v>152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320</v>
          </cell>
          <cell r="E28">
            <v>0</v>
          </cell>
          <cell r="H28">
            <v>0</v>
          </cell>
          <cell r="I28">
            <v>0</v>
          </cell>
          <cell r="J28">
            <v>152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320</v>
          </cell>
          <cell r="E29">
            <v>0</v>
          </cell>
          <cell r="H29">
            <v>0</v>
          </cell>
          <cell r="I29">
            <v>0</v>
          </cell>
          <cell r="J29">
            <v>152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320</v>
          </cell>
          <cell r="E30">
            <v>0</v>
          </cell>
          <cell r="H30">
            <v>0</v>
          </cell>
          <cell r="I30">
            <v>0</v>
          </cell>
          <cell r="J30">
            <v>152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320</v>
          </cell>
          <cell r="E31">
            <v>0</v>
          </cell>
          <cell r="H31">
            <v>0</v>
          </cell>
          <cell r="I31">
            <v>0</v>
          </cell>
          <cell r="J31">
            <v>152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320</v>
          </cell>
          <cell r="E32">
            <v>0</v>
          </cell>
          <cell r="H32">
            <v>0</v>
          </cell>
          <cell r="I32">
            <v>0</v>
          </cell>
          <cell r="J32">
            <v>152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320</v>
          </cell>
          <cell r="E33">
            <v>0</v>
          </cell>
          <cell r="H33">
            <v>0</v>
          </cell>
          <cell r="I33">
            <v>0</v>
          </cell>
          <cell r="J33">
            <v>152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320</v>
          </cell>
          <cell r="E34">
            <v>0</v>
          </cell>
          <cell r="H34">
            <v>0</v>
          </cell>
          <cell r="I34">
            <v>0</v>
          </cell>
          <cell r="J34">
            <v>152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320</v>
          </cell>
          <cell r="E35">
            <v>0</v>
          </cell>
          <cell r="H35">
            <v>0</v>
          </cell>
          <cell r="I35">
            <v>0</v>
          </cell>
          <cell r="J35">
            <v>152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320</v>
          </cell>
          <cell r="E36">
            <v>0</v>
          </cell>
          <cell r="H36">
            <v>0</v>
          </cell>
          <cell r="I36">
            <v>0</v>
          </cell>
          <cell r="J36">
            <v>152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320</v>
          </cell>
          <cell r="E37">
            <v>0</v>
          </cell>
          <cell r="H37">
            <v>0</v>
          </cell>
          <cell r="I37">
            <v>0</v>
          </cell>
          <cell r="J37">
            <v>150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320</v>
          </cell>
          <cell r="E38">
            <v>0</v>
          </cell>
          <cell r="H38">
            <v>0</v>
          </cell>
          <cell r="I38">
            <v>0</v>
          </cell>
          <cell r="J38">
            <v>150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320</v>
          </cell>
          <cell r="E39">
            <v>0</v>
          </cell>
          <cell r="H39">
            <v>0</v>
          </cell>
          <cell r="I39">
            <v>0</v>
          </cell>
          <cell r="J39">
            <v>150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320</v>
          </cell>
          <cell r="E40">
            <v>0</v>
          </cell>
          <cell r="H40">
            <v>0</v>
          </cell>
          <cell r="I40">
            <v>0</v>
          </cell>
          <cell r="J40">
            <v>150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320</v>
          </cell>
          <cell r="E41">
            <v>0</v>
          </cell>
          <cell r="H41">
            <v>0</v>
          </cell>
          <cell r="I41">
            <v>0</v>
          </cell>
          <cell r="J41">
            <v>150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320</v>
          </cell>
          <cell r="E42">
            <v>0</v>
          </cell>
          <cell r="H42">
            <v>0</v>
          </cell>
          <cell r="I42">
            <v>0</v>
          </cell>
          <cell r="J42">
            <v>151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320</v>
          </cell>
          <cell r="E43">
            <v>0</v>
          </cell>
          <cell r="H43">
            <v>0</v>
          </cell>
          <cell r="I43">
            <v>0</v>
          </cell>
          <cell r="J43">
            <v>151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320</v>
          </cell>
          <cell r="E44">
            <v>0</v>
          </cell>
          <cell r="H44">
            <v>0</v>
          </cell>
          <cell r="I44">
            <v>0</v>
          </cell>
          <cell r="J44">
            <v>151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320</v>
          </cell>
          <cell r="E45">
            <v>0</v>
          </cell>
          <cell r="H45">
            <v>0</v>
          </cell>
          <cell r="I45">
            <v>0</v>
          </cell>
          <cell r="J45">
            <v>151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320</v>
          </cell>
          <cell r="E46">
            <v>0</v>
          </cell>
          <cell r="H46">
            <v>0</v>
          </cell>
          <cell r="I46">
            <v>0</v>
          </cell>
          <cell r="J46">
            <v>151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320</v>
          </cell>
          <cell r="E47">
            <v>0</v>
          </cell>
          <cell r="H47">
            <v>0</v>
          </cell>
          <cell r="I47">
            <v>0</v>
          </cell>
          <cell r="J47">
            <v>151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320</v>
          </cell>
          <cell r="E48">
            <v>0</v>
          </cell>
          <cell r="H48">
            <v>0</v>
          </cell>
          <cell r="I48">
            <v>0</v>
          </cell>
          <cell r="J48">
            <v>151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320</v>
          </cell>
          <cell r="E49">
            <v>0</v>
          </cell>
          <cell r="H49">
            <v>0</v>
          </cell>
          <cell r="I49">
            <v>0</v>
          </cell>
          <cell r="J49">
            <v>151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320</v>
          </cell>
          <cell r="E50">
            <v>0</v>
          </cell>
          <cell r="H50">
            <v>0</v>
          </cell>
          <cell r="I50">
            <v>0</v>
          </cell>
          <cell r="J50">
            <v>151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320</v>
          </cell>
          <cell r="E51">
            <v>0</v>
          </cell>
          <cell r="H51">
            <v>0</v>
          </cell>
          <cell r="I51">
            <v>0</v>
          </cell>
          <cell r="J51">
            <v>151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320</v>
          </cell>
          <cell r="E52">
            <v>0</v>
          </cell>
          <cell r="H52">
            <v>0</v>
          </cell>
          <cell r="I52">
            <v>0</v>
          </cell>
          <cell r="J52">
            <v>151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320</v>
          </cell>
          <cell r="E53">
            <v>0</v>
          </cell>
          <cell r="H53">
            <v>0</v>
          </cell>
          <cell r="I53">
            <v>0</v>
          </cell>
          <cell r="J53">
            <v>151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320</v>
          </cell>
          <cell r="E54">
            <v>0</v>
          </cell>
          <cell r="H54">
            <v>0</v>
          </cell>
          <cell r="I54">
            <v>0</v>
          </cell>
          <cell r="J54">
            <v>148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320</v>
          </cell>
          <cell r="E55">
            <v>0</v>
          </cell>
          <cell r="H55">
            <v>0</v>
          </cell>
          <cell r="I55">
            <v>0</v>
          </cell>
          <cell r="J55">
            <v>148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320</v>
          </cell>
          <cell r="E56">
            <v>0</v>
          </cell>
          <cell r="H56">
            <v>0</v>
          </cell>
          <cell r="I56">
            <v>0</v>
          </cell>
          <cell r="J56">
            <v>148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320</v>
          </cell>
          <cell r="E57">
            <v>0</v>
          </cell>
          <cell r="H57">
            <v>0</v>
          </cell>
          <cell r="I57">
            <v>0</v>
          </cell>
          <cell r="J57">
            <v>148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320</v>
          </cell>
          <cell r="E58">
            <v>0</v>
          </cell>
          <cell r="H58">
            <v>0</v>
          </cell>
          <cell r="I58">
            <v>0</v>
          </cell>
          <cell r="J58">
            <v>148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320</v>
          </cell>
          <cell r="E59">
            <v>0</v>
          </cell>
          <cell r="H59">
            <v>0</v>
          </cell>
          <cell r="I59">
            <v>0</v>
          </cell>
          <cell r="J59">
            <v>148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320</v>
          </cell>
          <cell r="E60">
            <v>0</v>
          </cell>
          <cell r="H60">
            <v>0</v>
          </cell>
          <cell r="I60">
            <v>0</v>
          </cell>
          <cell r="J60">
            <v>148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320</v>
          </cell>
          <cell r="E61">
            <v>0</v>
          </cell>
          <cell r="H61">
            <v>0</v>
          </cell>
          <cell r="I61">
            <v>0</v>
          </cell>
          <cell r="J61">
            <v>148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320</v>
          </cell>
          <cell r="E62">
            <v>0</v>
          </cell>
          <cell r="H62">
            <v>0</v>
          </cell>
          <cell r="I62">
            <v>0</v>
          </cell>
          <cell r="J62">
            <v>148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320</v>
          </cell>
          <cell r="E63">
            <v>0</v>
          </cell>
          <cell r="H63">
            <v>0</v>
          </cell>
          <cell r="I63">
            <v>0</v>
          </cell>
          <cell r="J63">
            <v>148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320</v>
          </cell>
          <cell r="E64">
            <v>0</v>
          </cell>
          <cell r="H64">
            <v>0</v>
          </cell>
          <cell r="I64">
            <v>0</v>
          </cell>
          <cell r="J64">
            <v>148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320</v>
          </cell>
          <cell r="E65">
            <v>0</v>
          </cell>
          <cell r="H65">
            <v>0</v>
          </cell>
          <cell r="I65">
            <v>0</v>
          </cell>
          <cell r="J65">
            <v>148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320</v>
          </cell>
          <cell r="E66">
            <v>0</v>
          </cell>
          <cell r="H66">
            <v>0</v>
          </cell>
          <cell r="I66">
            <v>0</v>
          </cell>
          <cell r="J66">
            <v>148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320</v>
          </cell>
          <cell r="E67">
            <v>0</v>
          </cell>
          <cell r="H67">
            <v>0</v>
          </cell>
          <cell r="I67">
            <v>0</v>
          </cell>
          <cell r="J67">
            <v>148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320</v>
          </cell>
          <cell r="E68">
            <v>0</v>
          </cell>
          <cell r="H68">
            <v>0</v>
          </cell>
          <cell r="I68">
            <v>0</v>
          </cell>
          <cell r="J68">
            <v>148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320</v>
          </cell>
          <cell r="E69">
            <v>0</v>
          </cell>
          <cell r="H69">
            <v>0</v>
          </cell>
          <cell r="I69">
            <v>0</v>
          </cell>
          <cell r="J69">
            <v>148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320</v>
          </cell>
          <cell r="E70">
            <v>0</v>
          </cell>
          <cell r="H70">
            <v>0</v>
          </cell>
          <cell r="I70">
            <v>0</v>
          </cell>
          <cell r="J70">
            <v>148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320</v>
          </cell>
          <cell r="E71">
            <v>0</v>
          </cell>
          <cell r="H71">
            <v>0</v>
          </cell>
          <cell r="I71">
            <v>0</v>
          </cell>
          <cell r="J71">
            <v>148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320</v>
          </cell>
          <cell r="E72">
            <v>0</v>
          </cell>
          <cell r="H72">
            <v>0</v>
          </cell>
          <cell r="I72">
            <v>0</v>
          </cell>
          <cell r="J72">
            <v>148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320</v>
          </cell>
          <cell r="E73">
            <v>0</v>
          </cell>
          <cell r="H73">
            <v>0</v>
          </cell>
          <cell r="I73">
            <v>0</v>
          </cell>
          <cell r="J73">
            <v>148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320</v>
          </cell>
          <cell r="E74">
            <v>0</v>
          </cell>
          <cell r="H74">
            <v>0</v>
          </cell>
          <cell r="I74">
            <v>0</v>
          </cell>
          <cell r="J74">
            <v>148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320</v>
          </cell>
          <cell r="E75">
            <v>0</v>
          </cell>
          <cell r="H75">
            <v>0</v>
          </cell>
          <cell r="I75">
            <v>0</v>
          </cell>
          <cell r="J75">
            <v>148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320</v>
          </cell>
          <cell r="E76">
            <v>0</v>
          </cell>
          <cell r="H76">
            <v>0</v>
          </cell>
          <cell r="I76">
            <v>0</v>
          </cell>
          <cell r="J76">
            <v>148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320</v>
          </cell>
          <cell r="E77">
            <v>0</v>
          </cell>
          <cell r="H77">
            <v>0</v>
          </cell>
          <cell r="I77">
            <v>0</v>
          </cell>
          <cell r="J77">
            <v>148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320</v>
          </cell>
          <cell r="E78">
            <v>0</v>
          </cell>
          <cell r="H78">
            <v>0</v>
          </cell>
          <cell r="I78">
            <v>0</v>
          </cell>
          <cell r="J78">
            <v>148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320</v>
          </cell>
          <cell r="E79">
            <v>0</v>
          </cell>
          <cell r="H79">
            <v>0</v>
          </cell>
          <cell r="I79">
            <v>0</v>
          </cell>
          <cell r="J79">
            <v>148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320</v>
          </cell>
          <cell r="E80">
            <v>0</v>
          </cell>
          <cell r="H80">
            <v>0</v>
          </cell>
          <cell r="I80">
            <v>0</v>
          </cell>
          <cell r="J80">
            <v>148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320</v>
          </cell>
          <cell r="E81">
            <v>0</v>
          </cell>
          <cell r="H81">
            <v>0</v>
          </cell>
          <cell r="I81">
            <v>0</v>
          </cell>
          <cell r="J81">
            <v>148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320</v>
          </cell>
          <cell r="E82">
            <v>0</v>
          </cell>
          <cell r="H82">
            <v>0</v>
          </cell>
          <cell r="I82">
            <v>0</v>
          </cell>
          <cell r="J82">
            <v>148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320</v>
          </cell>
          <cell r="E83">
            <v>0</v>
          </cell>
          <cell r="H83">
            <v>0</v>
          </cell>
          <cell r="I83">
            <v>0</v>
          </cell>
          <cell r="J83">
            <v>148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320</v>
          </cell>
          <cell r="E84">
            <v>0</v>
          </cell>
          <cell r="H84">
            <v>0</v>
          </cell>
          <cell r="I84">
            <v>0</v>
          </cell>
          <cell r="J84">
            <v>148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320</v>
          </cell>
          <cell r="E85">
            <v>0</v>
          </cell>
          <cell r="H85">
            <v>0</v>
          </cell>
          <cell r="I85">
            <v>0</v>
          </cell>
          <cell r="J85">
            <v>148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320</v>
          </cell>
          <cell r="E86">
            <v>0</v>
          </cell>
          <cell r="H86">
            <v>0</v>
          </cell>
          <cell r="I86">
            <v>0</v>
          </cell>
          <cell r="J86">
            <v>148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320</v>
          </cell>
          <cell r="E87">
            <v>0</v>
          </cell>
          <cell r="H87">
            <v>0</v>
          </cell>
          <cell r="I87">
            <v>0</v>
          </cell>
          <cell r="J87">
            <v>148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320</v>
          </cell>
          <cell r="E88">
            <v>0</v>
          </cell>
          <cell r="H88">
            <v>0</v>
          </cell>
          <cell r="I88">
            <v>0</v>
          </cell>
          <cell r="J88">
            <v>148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320</v>
          </cell>
          <cell r="E89">
            <v>0</v>
          </cell>
          <cell r="H89">
            <v>0</v>
          </cell>
          <cell r="I89">
            <v>0</v>
          </cell>
          <cell r="J89">
            <v>148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320</v>
          </cell>
          <cell r="E90">
            <v>0</v>
          </cell>
          <cell r="H90">
            <v>0</v>
          </cell>
          <cell r="I90">
            <v>0</v>
          </cell>
          <cell r="J90">
            <v>148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320</v>
          </cell>
          <cell r="E91">
            <v>0</v>
          </cell>
          <cell r="H91">
            <v>0</v>
          </cell>
          <cell r="I91">
            <v>0</v>
          </cell>
          <cell r="J91">
            <v>148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320</v>
          </cell>
          <cell r="E92">
            <v>0</v>
          </cell>
          <cell r="H92">
            <v>0</v>
          </cell>
          <cell r="I92">
            <v>0</v>
          </cell>
          <cell r="J92">
            <v>148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320</v>
          </cell>
          <cell r="E93">
            <v>0</v>
          </cell>
          <cell r="H93">
            <v>0</v>
          </cell>
          <cell r="I93">
            <v>0</v>
          </cell>
          <cell r="J93">
            <v>150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320</v>
          </cell>
          <cell r="E94">
            <v>0</v>
          </cell>
          <cell r="H94">
            <v>0</v>
          </cell>
          <cell r="I94">
            <v>0</v>
          </cell>
          <cell r="J94">
            <v>150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320</v>
          </cell>
          <cell r="E95">
            <v>0</v>
          </cell>
          <cell r="H95">
            <v>0</v>
          </cell>
          <cell r="I95">
            <v>0</v>
          </cell>
          <cell r="J95">
            <v>150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320</v>
          </cell>
          <cell r="E96">
            <v>0</v>
          </cell>
          <cell r="H96">
            <v>0</v>
          </cell>
          <cell r="I96">
            <v>0</v>
          </cell>
          <cell r="J96">
            <v>150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320</v>
          </cell>
          <cell r="E97">
            <v>0</v>
          </cell>
          <cell r="H97">
            <v>0</v>
          </cell>
          <cell r="I97">
            <v>0</v>
          </cell>
          <cell r="J97">
            <v>150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320</v>
          </cell>
          <cell r="E98">
            <v>0</v>
          </cell>
          <cell r="H98">
            <v>0</v>
          </cell>
          <cell r="I98">
            <v>0</v>
          </cell>
          <cell r="J98">
            <v>150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320</v>
          </cell>
          <cell r="E99">
            <v>0</v>
          </cell>
          <cell r="H99">
            <v>0</v>
          </cell>
          <cell r="I99">
            <v>0</v>
          </cell>
          <cell r="J99">
            <v>150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320</v>
          </cell>
          <cell r="E100">
            <v>0</v>
          </cell>
          <cell r="H100">
            <v>0</v>
          </cell>
          <cell r="I100">
            <v>0</v>
          </cell>
          <cell r="J100">
            <v>150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620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620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620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620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590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590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590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590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590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590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590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590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590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590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590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590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590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590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590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590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590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590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590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590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590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590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590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590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590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590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590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590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590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590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590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590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590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590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590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590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600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600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600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600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600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600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600</v>
          </cell>
          <cell r="E83">
            <v>0</v>
          </cell>
          <cell r="F83">
            <v>0</v>
          </cell>
          <cell r="G83">
            <v>0</v>
          </cell>
          <cell r="J83">
            <v>283.65300000000002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600</v>
          </cell>
          <cell r="E84">
            <v>0</v>
          </cell>
          <cell r="F84">
            <v>0</v>
          </cell>
          <cell r="G84">
            <v>0</v>
          </cell>
          <cell r="J84">
            <v>283.65300000000002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600</v>
          </cell>
          <cell r="E85">
            <v>0</v>
          </cell>
          <cell r="F85">
            <v>0</v>
          </cell>
          <cell r="G85">
            <v>0</v>
          </cell>
          <cell r="J85">
            <v>283.65300000000002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600</v>
          </cell>
          <cell r="E86">
            <v>0</v>
          </cell>
          <cell r="F86">
            <v>0</v>
          </cell>
          <cell r="G86">
            <v>0</v>
          </cell>
          <cell r="J86">
            <v>283.65300000000002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600</v>
          </cell>
          <cell r="E87">
            <v>0</v>
          </cell>
          <cell r="F87">
            <v>0</v>
          </cell>
          <cell r="G87">
            <v>0</v>
          </cell>
          <cell r="J87">
            <v>283.65300000000002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600</v>
          </cell>
          <cell r="E88">
            <v>0</v>
          </cell>
          <cell r="F88">
            <v>0</v>
          </cell>
          <cell r="G88">
            <v>0</v>
          </cell>
          <cell r="J88">
            <v>283.65300000000002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600</v>
          </cell>
          <cell r="E89">
            <v>0</v>
          </cell>
          <cell r="F89">
            <v>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600</v>
          </cell>
          <cell r="E90">
            <v>0</v>
          </cell>
          <cell r="F90">
            <v>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600</v>
          </cell>
          <cell r="E91">
            <v>0</v>
          </cell>
          <cell r="F91">
            <v>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600</v>
          </cell>
          <cell r="E92">
            <v>0</v>
          </cell>
          <cell r="F92">
            <v>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600</v>
          </cell>
          <cell r="E93">
            <v>0</v>
          </cell>
          <cell r="F93">
            <v>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600</v>
          </cell>
          <cell r="E94">
            <v>0</v>
          </cell>
          <cell r="F94">
            <v>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600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600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600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600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600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600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45536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149</v>
      </c>
    </row>
    <row r="9" spans="1:3">
      <c r="A9" s="47" t="s">
        <v>445</v>
      </c>
      <c r="B9" s="206">
        <v>45540.79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45536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13</v>
      </c>
      <c r="C3" s="203">
        <v>13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5.4236000000000004</v>
      </c>
      <c r="J3" s="22">
        <f>C3*E3/100</f>
        <v>3.0328999999999997</v>
      </c>
      <c r="K3" s="22">
        <f>C3*F3/100</f>
        <v>3.9117000000000002</v>
      </c>
      <c r="L3" s="22">
        <f>C3*G3/100</f>
        <v>0.63180000000000003</v>
      </c>
      <c r="M3" s="155">
        <f>SUM(I3:L3)</f>
        <v>13</v>
      </c>
      <c r="N3" s="23"/>
      <c r="P3" s="38">
        <f t="shared" ref="P3:P34" si="1">I3</f>
        <v>5.4236000000000004</v>
      </c>
      <c r="Q3" s="38">
        <f t="shared" ref="Q3:Q34" si="2">J3</f>
        <v>3.0328999999999997</v>
      </c>
      <c r="R3" s="38">
        <f t="shared" ref="R3:R34" si="3">K3</f>
        <v>3.9117000000000002</v>
      </c>
      <c r="S3" s="38">
        <f t="shared" ref="S3:S34" si="4">L3</f>
        <v>0.63180000000000003</v>
      </c>
      <c r="T3" s="38">
        <f>SUM(P3:S3)</f>
        <v>13</v>
      </c>
    </row>
    <row r="4" spans="1:20">
      <c r="A4" s="8" t="s">
        <v>46</v>
      </c>
      <c r="B4" s="203">
        <v>13</v>
      </c>
      <c r="C4" s="203">
        <v>13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5.4236000000000004</v>
      </c>
      <c r="J4" s="22">
        <f t="shared" ref="J4:J67" si="6">C4*E4/100</f>
        <v>3.0328999999999997</v>
      </c>
      <c r="K4" s="22">
        <f t="shared" ref="K4:K67" si="7">C4*F4/100</f>
        <v>3.9117000000000002</v>
      </c>
      <c r="L4" s="22">
        <f t="shared" ref="L4:L67" si="8">C4*G4/100</f>
        <v>0.63180000000000003</v>
      </c>
      <c r="M4" s="156">
        <f t="shared" ref="M4:M67" si="9">SUM(I4:L4)</f>
        <v>13</v>
      </c>
      <c r="N4" s="23"/>
      <c r="P4" s="38">
        <f t="shared" si="1"/>
        <v>5.4236000000000004</v>
      </c>
      <c r="Q4" s="38">
        <f t="shared" si="2"/>
        <v>3.0328999999999997</v>
      </c>
      <c r="R4" s="38">
        <f t="shared" si="3"/>
        <v>3.9117000000000002</v>
      </c>
      <c r="S4" s="38">
        <f t="shared" si="4"/>
        <v>0.63180000000000003</v>
      </c>
      <c r="T4" s="38">
        <f t="shared" ref="T4:T67" si="10">SUM(P4:S4)</f>
        <v>13</v>
      </c>
    </row>
    <row r="5" spans="1:20">
      <c r="A5" s="8" t="s">
        <v>47</v>
      </c>
      <c r="B5" s="203">
        <v>13</v>
      </c>
      <c r="C5" s="203">
        <v>13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5.4236000000000004</v>
      </c>
      <c r="J5" s="22">
        <f t="shared" si="6"/>
        <v>3.0328999999999997</v>
      </c>
      <c r="K5" s="22">
        <f t="shared" si="7"/>
        <v>3.9117000000000002</v>
      </c>
      <c r="L5" s="22">
        <f t="shared" si="8"/>
        <v>0.63180000000000003</v>
      </c>
      <c r="M5" s="156">
        <f t="shared" si="9"/>
        <v>13</v>
      </c>
      <c r="N5" s="23"/>
      <c r="P5" s="38">
        <f t="shared" si="1"/>
        <v>5.4236000000000004</v>
      </c>
      <c r="Q5" s="38">
        <f t="shared" si="2"/>
        <v>3.0328999999999997</v>
      </c>
      <c r="R5" s="38">
        <f t="shared" si="3"/>
        <v>3.9117000000000002</v>
      </c>
      <c r="S5" s="38">
        <f t="shared" si="4"/>
        <v>0.63180000000000003</v>
      </c>
      <c r="T5" s="38">
        <f t="shared" si="10"/>
        <v>13</v>
      </c>
    </row>
    <row r="6" spans="1:20">
      <c r="A6" s="8" t="s">
        <v>48</v>
      </c>
      <c r="B6" s="203">
        <v>13</v>
      </c>
      <c r="C6" s="203">
        <v>13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5.4236000000000004</v>
      </c>
      <c r="J6" s="22">
        <f t="shared" si="6"/>
        <v>3.0328999999999997</v>
      </c>
      <c r="K6" s="22">
        <f t="shared" si="7"/>
        <v>3.9117000000000002</v>
      </c>
      <c r="L6" s="22">
        <f t="shared" si="8"/>
        <v>0.63180000000000003</v>
      </c>
      <c r="M6" s="156">
        <f t="shared" si="9"/>
        <v>13</v>
      </c>
      <c r="N6" s="23"/>
      <c r="P6" s="38">
        <f t="shared" si="1"/>
        <v>5.4236000000000004</v>
      </c>
      <c r="Q6" s="38">
        <f t="shared" si="2"/>
        <v>3.0328999999999997</v>
      </c>
      <c r="R6" s="38">
        <f t="shared" si="3"/>
        <v>3.9117000000000002</v>
      </c>
      <c r="S6" s="38">
        <f t="shared" si="4"/>
        <v>0.63180000000000003</v>
      </c>
      <c r="T6" s="38">
        <f t="shared" si="10"/>
        <v>13</v>
      </c>
    </row>
    <row r="7" spans="1:20">
      <c r="A7" s="8" t="s">
        <v>49</v>
      </c>
      <c r="B7" s="203">
        <v>13</v>
      </c>
      <c r="C7" s="203">
        <v>13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5.4236000000000004</v>
      </c>
      <c r="J7" s="22">
        <f t="shared" si="6"/>
        <v>3.0328999999999997</v>
      </c>
      <c r="K7" s="22">
        <f t="shared" si="7"/>
        <v>3.9117000000000002</v>
      </c>
      <c r="L7" s="22">
        <f t="shared" si="8"/>
        <v>0.63180000000000003</v>
      </c>
      <c r="M7" s="156">
        <f t="shared" si="9"/>
        <v>13</v>
      </c>
      <c r="N7" s="23"/>
      <c r="P7" s="38">
        <f t="shared" si="1"/>
        <v>5.4236000000000004</v>
      </c>
      <c r="Q7" s="38">
        <f t="shared" si="2"/>
        <v>3.0328999999999997</v>
      </c>
      <c r="R7" s="38">
        <f t="shared" si="3"/>
        <v>3.9117000000000002</v>
      </c>
      <c r="S7" s="38">
        <f t="shared" si="4"/>
        <v>0.63180000000000003</v>
      </c>
      <c r="T7" s="38">
        <f t="shared" si="10"/>
        <v>13</v>
      </c>
    </row>
    <row r="8" spans="1:20">
      <c r="A8" s="8" t="s">
        <v>50</v>
      </c>
      <c r="B8" s="203">
        <v>13</v>
      </c>
      <c r="C8" s="203">
        <v>13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5.4236000000000004</v>
      </c>
      <c r="J8" s="22">
        <f t="shared" si="6"/>
        <v>3.0328999999999997</v>
      </c>
      <c r="K8" s="22">
        <f t="shared" si="7"/>
        <v>3.9117000000000002</v>
      </c>
      <c r="L8" s="22">
        <f t="shared" si="8"/>
        <v>0.63180000000000003</v>
      </c>
      <c r="M8" s="156">
        <f t="shared" si="9"/>
        <v>13</v>
      </c>
      <c r="N8" s="23"/>
      <c r="P8" s="38">
        <f t="shared" si="1"/>
        <v>5.4236000000000004</v>
      </c>
      <c r="Q8" s="38">
        <f t="shared" si="2"/>
        <v>3.0328999999999997</v>
      </c>
      <c r="R8" s="38">
        <f t="shared" si="3"/>
        <v>3.9117000000000002</v>
      </c>
      <c r="S8" s="38">
        <f t="shared" si="4"/>
        <v>0.63180000000000003</v>
      </c>
      <c r="T8" s="38">
        <f t="shared" si="10"/>
        <v>13</v>
      </c>
    </row>
    <row r="9" spans="1:20">
      <c r="A9" s="8" t="s">
        <v>51</v>
      </c>
      <c r="B9" s="203">
        <v>13</v>
      </c>
      <c r="C9" s="203">
        <v>13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5.4236000000000004</v>
      </c>
      <c r="J9" s="22">
        <f t="shared" si="6"/>
        <v>3.0328999999999997</v>
      </c>
      <c r="K9" s="22">
        <f t="shared" si="7"/>
        <v>3.9117000000000002</v>
      </c>
      <c r="L9" s="22">
        <f t="shared" si="8"/>
        <v>0.63180000000000003</v>
      </c>
      <c r="M9" s="156">
        <f t="shared" si="9"/>
        <v>13</v>
      </c>
      <c r="N9" s="23"/>
      <c r="P9" s="38">
        <f t="shared" si="1"/>
        <v>5.4236000000000004</v>
      </c>
      <c r="Q9" s="38">
        <f t="shared" si="2"/>
        <v>3.0328999999999997</v>
      </c>
      <c r="R9" s="38">
        <f t="shared" si="3"/>
        <v>3.9117000000000002</v>
      </c>
      <c r="S9" s="38">
        <f t="shared" si="4"/>
        <v>0.63180000000000003</v>
      </c>
      <c r="T9" s="38">
        <f t="shared" si="10"/>
        <v>13</v>
      </c>
    </row>
    <row r="10" spans="1:20">
      <c r="A10" s="8" t="s">
        <v>52</v>
      </c>
      <c r="B10" s="203">
        <v>13</v>
      </c>
      <c r="C10" s="203">
        <v>13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5.4236000000000004</v>
      </c>
      <c r="J10" s="22">
        <f t="shared" si="6"/>
        <v>3.0328999999999997</v>
      </c>
      <c r="K10" s="22">
        <f t="shared" si="7"/>
        <v>3.9117000000000002</v>
      </c>
      <c r="L10" s="22">
        <f t="shared" si="8"/>
        <v>0.63180000000000003</v>
      </c>
      <c r="M10" s="156">
        <f t="shared" si="9"/>
        <v>13</v>
      </c>
      <c r="N10" s="23"/>
      <c r="P10" s="38">
        <f t="shared" si="1"/>
        <v>5.4236000000000004</v>
      </c>
      <c r="Q10" s="38">
        <f t="shared" si="2"/>
        <v>3.0328999999999997</v>
      </c>
      <c r="R10" s="38">
        <f t="shared" si="3"/>
        <v>3.9117000000000002</v>
      </c>
      <c r="S10" s="38">
        <f t="shared" si="4"/>
        <v>0.63180000000000003</v>
      </c>
      <c r="T10" s="38">
        <f t="shared" si="10"/>
        <v>13</v>
      </c>
    </row>
    <row r="11" spans="1:20">
      <c r="A11" s="8" t="s">
        <v>53</v>
      </c>
      <c r="B11" s="203">
        <v>13</v>
      </c>
      <c r="C11" s="203">
        <v>13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5.4236000000000004</v>
      </c>
      <c r="J11" s="22">
        <f t="shared" si="6"/>
        <v>3.0328999999999997</v>
      </c>
      <c r="K11" s="22">
        <f t="shared" si="7"/>
        <v>3.9117000000000002</v>
      </c>
      <c r="L11" s="22">
        <f t="shared" si="8"/>
        <v>0.63180000000000003</v>
      </c>
      <c r="M11" s="156">
        <f t="shared" si="9"/>
        <v>13</v>
      </c>
      <c r="N11" s="23"/>
      <c r="P11" s="38">
        <f t="shared" si="1"/>
        <v>5.4236000000000004</v>
      </c>
      <c r="Q11" s="38">
        <f t="shared" si="2"/>
        <v>3.0328999999999997</v>
      </c>
      <c r="R11" s="38">
        <f t="shared" si="3"/>
        <v>3.9117000000000002</v>
      </c>
      <c r="S11" s="38">
        <f t="shared" si="4"/>
        <v>0.63180000000000003</v>
      </c>
      <c r="T11" s="38">
        <f t="shared" si="10"/>
        <v>13</v>
      </c>
    </row>
    <row r="12" spans="1:20">
      <c r="A12" s="8" t="s">
        <v>54</v>
      </c>
      <c r="B12" s="203">
        <v>13</v>
      </c>
      <c r="C12" s="203">
        <v>13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5.4236000000000004</v>
      </c>
      <c r="J12" s="22">
        <f t="shared" si="6"/>
        <v>3.0328999999999997</v>
      </c>
      <c r="K12" s="22">
        <f t="shared" si="7"/>
        <v>3.9117000000000002</v>
      </c>
      <c r="L12" s="22">
        <f t="shared" si="8"/>
        <v>0.63180000000000003</v>
      </c>
      <c r="M12" s="156">
        <f t="shared" si="9"/>
        <v>13</v>
      </c>
      <c r="N12" s="23"/>
      <c r="P12" s="38">
        <f t="shared" si="1"/>
        <v>5.4236000000000004</v>
      </c>
      <c r="Q12" s="38">
        <f t="shared" si="2"/>
        <v>3.0328999999999997</v>
      </c>
      <c r="R12" s="38">
        <f t="shared" si="3"/>
        <v>3.9117000000000002</v>
      </c>
      <c r="S12" s="38">
        <f t="shared" si="4"/>
        <v>0.63180000000000003</v>
      </c>
      <c r="T12" s="38">
        <f t="shared" si="10"/>
        <v>13</v>
      </c>
    </row>
    <row r="13" spans="1:20">
      <c r="A13" s="8" t="s">
        <v>55</v>
      </c>
      <c r="B13" s="203">
        <v>13</v>
      </c>
      <c r="C13" s="203">
        <v>13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5.4236000000000004</v>
      </c>
      <c r="J13" s="22">
        <f t="shared" si="6"/>
        <v>3.0328999999999997</v>
      </c>
      <c r="K13" s="22">
        <f t="shared" si="7"/>
        <v>3.9117000000000002</v>
      </c>
      <c r="L13" s="22">
        <f t="shared" si="8"/>
        <v>0.63180000000000003</v>
      </c>
      <c r="M13" s="156">
        <f t="shared" si="9"/>
        <v>13</v>
      </c>
      <c r="N13" s="23"/>
      <c r="P13" s="38">
        <f t="shared" si="1"/>
        <v>5.4236000000000004</v>
      </c>
      <c r="Q13" s="38">
        <f t="shared" si="2"/>
        <v>3.0328999999999997</v>
      </c>
      <c r="R13" s="38">
        <f t="shared" si="3"/>
        <v>3.9117000000000002</v>
      </c>
      <c r="S13" s="38">
        <f t="shared" si="4"/>
        <v>0.63180000000000003</v>
      </c>
      <c r="T13" s="38">
        <f t="shared" si="10"/>
        <v>13</v>
      </c>
    </row>
    <row r="14" spans="1:20">
      <c r="A14" s="8" t="s">
        <v>56</v>
      </c>
      <c r="B14" s="203">
        <v>13</v>
      </c>
      <c r="C14" s="203">
        <v>13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5.4236000000000004</v>
      </c>
      <c r="J14" s="22">
        <f t="shared" si="6"/>
        <v>3.0328999999999997</v>
      </c>
      <c r="K14" s="22">
        <f t="shared" si="7"/>
        <v>3.9117000000000002</v>
      </c>
      <c r="L14" s="22">
        <f t="shared" si="8"/>
        <v>0.63180000000000003</v>
      </c>
      <c r="M14" s="156">
        <f t="shared" si="9"/>
        <v>13</v>
      </c>
      <c r="N14" s="23"/>
      <c r="P14" s="38">
        <f t="shared" si="1"/>
        <v>5.4236000000000004</v>
      </c>
      <c r="Q14" s="38">
        <f t="shared" si="2"/>
        <v>3.0328999999999997</v>
      </c>
      <c r="R14" s="38">
        <f t="shared" si="3"/>
        <v>3.9117000000000002</v>
      </c>
      <c r="S14" s="38">
        <f t="shared" si="4"/>
        <v>0.63180000000000003</v>
      </c>
      <c r="T14" s="38">
        <f t="shared" si="10"/>
        <v>13</v>
      </c>
    </row>
    <row r="15" spans="1:20">
      <c r="A15" s="8" t="s">
        <v>57</v>
      </c>
      <c r="B15" s="203">
        <v>13</v>
      </c>
      <c r="C15" s="203">
        <v>13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5.4236000000000004</v>
      </c>
      <c r="J15" s="22">
        <f t="shared" si="6"/>
        <v>3.0328999999999997</v>
      </c>
      <c r="K15" s="22">
        <f t="shared" si="7"/>
        <v>3.9117000000000002</v>
      </c>
      <c r="L15" s="22">
        <f t="shared" si="8"/>
        <v>0.63180000000000003</v>
      </c>
      <c r="M15" s="156">
        <f t="shared" si="9"/>
        <v>13</v>
      </c>
      <c r="N15" s="23"/>
      <c r="P15" s="38">
        <f t="shared" si="1"/>
        <v>5.4236000000000004</v>
      </c>
      <c r="Q15" s="38">
        <f t="shared" si="2"/>
        <v>3.0328999999999997</v>
      </c>
      <c r="R15" s="38">
        <f t="shared" si="3"/>
        <v>3.9117000000000002</v>
      </c>
      <c r="S15" s="38">
        <f t="shared" si="4"/>
        <v>0.63180000000000003</v>
      </c>
      <c r="T15" s="38">
        <f t="shared" si="10"/>
        <v>13</v>
      </c>
    </row>
    <row r="16" spans="1:20">
      <c r="A16" s="8" t="s">
        <v>58</v>
      </c>
      <c r="B16" s="203">
        <v>13</v>
      </c>
      <c r="C16" s="203">
        <v>13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5.4236000000000004</v>
      </c>
      <c r="J16" s="22">
        <f t="shared" si="6"/>
        <v>3.0328999999999997</v>
      </c>
      <c r="K16" s="22">
        <f t="shared" si="7"/>
        <v>3.9117000000000002</v>
      </c>
      <c r="L16" s="22">
        <f t="shared" si="8"/>
        <v>0.63180000000000003</v>
      </c>
      <c r="M16" s="156">
        <f t="shared" si="9"/>
        <v>13</v>
      </c>
      <c r="N16" s="23"/>
      <c r="P16" s="38">
        <f t="shared" si="1"/>
        <v>5.4236000000000004</v>
      </c>
      <c r="Q16" s="38">
        <f t="shared" si="2"/>
        <v>3.0328999999999997</v>
      </c>
      <c r="R16" s="38">
        <f t="shared" si="3"/>
        <v>3.9117000000000002</v>
      </c>
      <c r="S16" s="38">
        <f t="shared" si="4"/>
        <v>0.63180000000000003</v>
      </c>
      <c r="T16" s="38">
        <f t="shared" si="10"/>
        <v>13</v>
      </c>
    </row>
    <row r="17" spans="1:20">
      <c r="A17" s="8" t="s">
        <v>59</v>
      </c>
      <c r="B17" s="203">
        <v>13</v>
      </c>
      <c r="C17" s="203">
        <v>13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5.4236000000000004</v>
      </c>
      <c r="J17" s="22">
        <f t="shared" si="6"/>
        <v>3.0328999999999997</v>
      </c>
      <c r="K17" s="22">
        <f t="shared" si="7"/>
        <v>3.9117000000000002</v>
      </c>
      <c r="L17" s="22">
        <f t="shared" si="8"/>
        <v>0.63180000000000003</v>
      </c>
      <c r="M17" s="156">
        <f t="shared" si="9"/>
        <v>13</v>
      </c>
      <c r="N17" s="23"/>
      <c r="P17" s="38">
        <f t="shared" si="1"/>
        <v>5.4236000000000004</v>
      </c>
      <c r="Q17" s="38">
        <f t="shared" si="2"/>
        <v>3.0328999999999997</v>
      </c>
      <c r="R17" s="38">
        <f t="shared" si="3"/>
        <v>3.9117000000000002</v>
      </c>
      <c r="S17" s="38">
        <f t="shared" si="4"/>
        <v>0.63180000000000003</v>
      </c>
      <c r="T17" s="38">
        <f t="shared" si="10"/>
        <v>13</v>
      </c>
    </row>
    <row r="18" spans="1:20">
      <c r="A18" s="8" t="s">
        <v>60</v>
      </c>
      <c r="B18" s="203">
        <v>13</v>
      </c>
      <c r="C18" s="203">
        <v>13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5.4236000000000004</v>
      </c>
      <c r="J18" s="22">
        <f t="shared" si="6"/>
        <v>3.0328999999999997</v>
      </c>
      <c r="K18" s="22">
        <f t="shared" si="7"/>
        <v>3.9117000000000002</v>
      </c>
      <c r="L18" s="22">
        <f t="shared" si="8"/>
        <v>0.63180000000000003</v>
      </c>
      <c r="M18" s="156">
        <f t="shared" si="9"/>
        <v>13</v>
      </c>
      <c r="N18" s="23"/>
      <c r="P18" s="38">
        <f t="shared" si="1"/>
        <v>5.4236000000000004</v>
      </c>
      <c r="Q18" s="38">
        <f t="shared" si="2"/>
        <v>3.0328999999999997</v>
      </c>
      <c r="R18" s="38">
        <f t="shared" si="3"/>
        <v>3.9117000000000002</v>
      </c>
      <c r="S18" s="38">
        <f t="shared" si="4"/>
        <v>0.63180000000000003</v>
      </c>
      <c r="T18" s="38">
        <f t="shared" si="10"/>
        <v>13</v>
      </c>
    </row>
    <row r="19" spans="1:20">
      <c r="A19" s="8" t="s">
        <v>61</v>
      </c>
      <c r="B19" s="203">
        <v>13</v>
      </c>
      <c r="C19" s="203">
        <v>13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5.4236000000000004</v>
      </c>
      <c r="J19" s="22">
        <f t="shared" si="6"/>
        <v>3.0328999999999997</v>
      </c>
      <c r="K19" s="22">
        <f t="shared" si="7"/>
        <v>3.9117000000000002</v>
      </c>
      <c r="L19" s="22">
        <f t="shared" si="8"/>
        <v>0.63180000000000003</v>
      </c>
      <c r="M19" s="156">
        <f t="shared" si="9"/>
        <v>13</v>
      </c>
      <c r="N19" s="23"/>
      <c r="P19" s="38">
        <f t="shared" si="1"/>
        <v>5.4236000000000004</v>
      </c>
      <c r="Q19" s="38">
        <f t="shared" si="2"/>
        <v>3.0328999999999997</v>
      </c>
      <c r="R19" s="38">
        <f t="shared" si="3"/>
        <v>3.9117000000000002</v>
      </c>
      <c r="S19" s="38">
        <f t="shared" si="4"/>
        <v>0.63180000000000003</v>
      </c>
      <c r="T19" s="38">
        <f t="shared" si="10"/>
        <v>13</v>
      </c>
    </row>
    <row r="20" spans="1:20">
      <c r="A20" s="8" t="s">
        <v>62</v>
      </c>
      <c r="B20" s="203">
        <v>13</v>
      </c>
      <c r="C20" s="203">
        <v>13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5.4236000000000004</v>
      </c>
      <c r="J20" s="22">
        <f t="shared" si="6"/>
        <v>3.0328999999999997</v>
      </c>
      <c r="K20" s="22">
        <f t="shared" si="7"/>
        <v>3.9117000000000002</v>
      </c>
      <c r="L20" s="22">
        <f t="shared" si="8"/>
        <v>0.63180000000000003</v>
      </c>
      <c r="M20" s="156">
        <f t="shared" si="9"/>
        <v>13</v>
      </c>
      <c r="N20" s="23"/>
      <c r="P20" s="38">
        <f t="shared" si="1"/>
        <v>5.4236000000000004</v>
      </c>
      <c r="Q20" s="38">
        <f t="shared" si="2"/>
        <v>3.0328999999999997</v>
      </c>
      <c r="R20" s="38">
        <f t="shared" si="3"/>
        <v>3.9117000000000002</v>
      </c>
      <c r="S20" s="38">
        <f t="shared" si="4"/>
        <v>0.63180000000000003</v>
      </c>
      <c r="T20" s="38">
        <f t="shared" si="10"/>
        <v>13</v>
      </c>
    </row>
    <row r="21" spans="1:20">
      <c r="A21" s="8" t="s">
        <v>63</v>
      </c>
      <c r="B21" s="203">
        <v>13</v>
      </c>
      <c r="C21" s="203">
        <v>13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5.4236000000000004</v>
      </c>
      <c r="J21" s="22">
        <f t="shared" si="6"/>
        <v>3.0328999999999997</v>
      </c>
      <c r="K21" s="22">
        <f t="shared" si="7"/>
        <v>3.9117000000000002</v>
      </c>
      <c r="L21" s="22">
        <f t="shared" si="8"/>
        <v>0.63180000000000003</v>
      </c>
      <c r="M21" s="156">
        <f t="shared" si="9"/>
        <v>13</v>
      </c>
      <c r="N21" s="23"/>
      <c r="P21" s="38">
        <f t="shared" si="1"/>
        <v>5.4236000000000004</v>
      </c>
      <c r="Q21" s="38">
        <f t="shared" si="2"/>
        <v>3.0328999999999997</v>
      </c>
      <c r="R21" s="38">
        <f t="shared" si="3"/>
        <v>3.9117000000000002</v>
      </c>
      <c r="S21" s="38">
        <f t="shared" si="4"/>
        <v>0.63180000000000003</v>
      </c>
      <c r="T21" s="38">
        <f t="shared" si="10"/>
        <v>13</v>
      </c>
    </row>
    <row r="22" spans="1:20">
      <c r="A22" s="8" t="s">
        <v>64</v>
      </c>
      <c r="B22" s="203">
        <v>13</v>
      </c>
      <c r="C22" s="203">
        <v>13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5.4236000000000004</v>
      </c>
      <c r="J22" s="22">
        <f t="shared" si="6"/>
        <v>3.0328999999999997</v>
      </c>
      <c r="K22" s="22">
        <f t="shared" si="7"/>
        <v>3.9117000000000002</v>
      </c>
      <c r="L22" s="22">
        <f t="shared" si="8"/>
        <v>0.63180000000000003</v>
      </c>
      <c r="M22" s="156">
        <f t="shared" si="9"/>
        <v>13</v>
      </c>
      <c r="N22" s="23"/>
      <c r="P22" s="38">
        <f t="shared" si="1"/>
        <v>5.4236000000000004</v>
      </c>
      <c r="Q22" s="38">
        <f t="shared" si="2"/>
        <v>3.0328999999999997</v>
      </c>
      <c r="R22" s="38">
        <f t="shared" si="3"/>
        <v>3.9117000000000002</v>
      </c>
      <c r="S22" s="38">
        <f t="shared" si="4"/>
        <v>0.63180000000000003</v>
      </c>
      <c r="T22" s="38">
        <f t="shared" si="10"/>
        <v>13</v>
      </c>
    </row>
    <row r="23" spans="1:20">
      <c r="A23" s="8" t="s">
        <v>65</v>
      </c>
      <c r="B23" s="203">
        <v>13</v>
      </c>
      <c r="C23" s="203">
        <v>13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5.4236000000000004</v>
      </c>
      <c r="J23" s="22">
        <f t="shared" si="6"/>
        <v>3.0328999999999997</v>
      </c>
      <c r="K23" s="22">
        <f t="shared" si="7"/>
        <v>3.9117000000000002</v>
      </c>
      <c r="L23" s="22">
        <f t="shared" si="8"/>
        <v>0.63180000000000003</v>
      </c>
      <c r="M23" s="156">
        <f t="shared" si="9"/>
        <v>13</v>
      </c>
      <c r="N23" s="23"/>
      <c r="P23" s="38">
        <f t="shared" si="1"/>
        <v>5.4236000000000004</v>
      </c>
      <c r="Q23" s="38">
        <f t="shared" si="2"/>
        <v>3.0328999999999997</v>
      </c>
      <c r="R23" s="38">
        <f t="shared" si="3"/>
        <v>3.9117000000000002</v>
      </c>
      <c r="S23" s="38">
        <f t="shared" si="4"/>
        <v>0.63180000000000003</v>
      </c>
      <c r="T23" s="38">
        <f t="shared" si="10"/>
        <v>13</v>
      </c>
    </row>
    <row r="24" spans="1:20">
      <c r="A24" s="8" t="s">
        <v>66</v>
      </c>
      <c r="B24" s="203">
        <v>13</v>
      </c>
      <c r="C24" s="203">
        <v>13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5.4236000000000004</v>
      </c>
      <c r="J24" s="22">
        <f t="shared" si="6"/>
        <v>3.0328999999999997</v>
      </c>
      <c r="K24" s="22">
        <f t="shared" si="7"/>
        <v>3.9117000000000002</v>
      </c>
      <c r="L24" s="22">
        <f t="shared" si="8"/>
        <v>0.63180000000000003</v>
      </c>
      <c r="M24" s="156">
        <f t="shared" si="9"/>
        <v>13</v>
      </c>
      <c r="N24" s="23"/>
      <c r="P24" s="38">
        <f t="shared" si="1"/>
        <v>5.4236000000000004</v>
      </c>
      <c r="Q24" s="38">
        <f t="shared" si="2"/>
        <v>3.0328999999999997</v>
      </c>
      <c r="R24" s="38">
        <f t="shared" si="3"/>
        <v>3.9117000000000002</v>
      </c>
      <c r="S24" s="38">
        <f t="shared" si="4"/>
        <v>0.63180000000000003</v>
      </c>
      <c r="T24" s="38">
        <f t="shared" si="10"/>
        <v>13</v>
      </c>
    </row>
    <row r="25" spans="1:20">
      <c r="A25" s="8" t="s">
        <v>67</v>
      </c>
      <c r="B25" s="203">
        <v>13</v>
      </c>
      <c r="C25" s="203">
        <v>13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5.4236000000000004</v>
      </c>
      <c r="J25" s="22">
        <f t="shared" si="6"/>
        <v>3.0328999999999997</v>
      </c>
      <c r="K25" s="22">
        <f t="shared" si="7"/>
        <v>3.9117000000000002</v>
      </c>
      <c r="L25" s="22">
        <f t="shared" si="8"/>
        <v>0.63180000000000003</v>
      </c>
      <c r="M25" s="156">
        <f t="shared" si="9"/>
        <v>13</v>
      </c>
      <c r="N25" s="23"/>
      <c r="P25" s="38">
        <f t="shared" si="1"/>
        <v>5.4236000000000004</v>
      </c>
      <c r="Q25" s="38">
        <f t="shared" si="2"/>
        <v>3.0328999999999997</v>
      </c>
      <c r="R25" s="38">
        <f t="shared" si="3"/>
        <v>3.9117000000000002</v>
      </c>
      <c r="S25" s="38">
        <f t="shared" si="4"/>
        <v>0.63180000000000003</v>
      </c>
      <c r="T25" s="38">
        <f t="shared" si="10"/>
        <v>13</v>
      </c>
    </row>
    <row r="26" spans="1:20">
      <c r="A26" s="8" t="s">
        <v>68</v>
      </c>
      <c r="B26" s="203">
        <v>13</v>
      </c>
      <c r="C26" s="203">
        <v>13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5.4236000000000004</v>
      </c>
      <c r="J26" s="22">
        <f t="shared" si="6"/>
        <v>3.0328999999999997</v>
      </c>
      <c r="K26" s="22">
        <f t="shared" si="7"/>
        <v>3.9117000000000002</v>
      </c>
      <c r="L26" s="22">
        <f t="shared" si="8"/>
        <v>0.63180000000000003</v>
      </c>
      <c r="M26" s="156">
        <f t="shared" si="9"/>
        <v>13</v>
      </c>
      <c r="N26" s="23"/>
      <c r="P26" s="38">
        <f t="shared" si="1"/>
        <v>5.4236000000000004</v>
      </c>
      <c r="Q26" s="38">
        <f t="shared" si="2"/>
        <v>3.0328999999999997</v>
      </c>
      <c r="R26" s="38">
        <f t="shared" si="3"/>
        <v>3.9117000000000002</v>
      </c>
      <c r="S26" s="38">
        <f t="shared" si="4"/>
        <v>0.63180000000000003</v>
      </c>
      <c r="T26" s="38">
        <f t="shared" si="10"/>
        <v>13</v>
      </c>
    </row>
    <row r="27" spans="1:20">
      <c r="A27" s="8" t="s">
        <v>69</v>
      </c>
      <c r="B27" s="203">
        <v>13</v>
      </c>
      <c r="C27" s="203">
        <v>13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5.4236000000000004</v>
      </c>
      <c r="J27" s="22">
        <f t="shared" si="6"/>
        <v>3.0328999999999997</v>
      </c>
      <c r="K27" s="22">
        <f t="shared" si="7"/>
        <v>3.9117000000000002</v>
      </c>
      <c r="L27" s="22">
        <f t="shared" si="8"/>
        <v>0.63180000000000003</v>
      </c>
      <c r="M27" s="156">
        <f t="shared" si="9"/>
        <v>13</v>
      </c>
      <c r="N27" s="23"/>
      <c r="P27" s="38">
        <f t="shared" si="1"/>
        <v>5.4236000000000004</v>
      </c>
      <c r="Q27" s="38">
        <f t="shared" si="2"/>
        <v>3.0328999999999997</v>
      </c>
      <c r="R27" s="38">
        <f t="shared" si="3"/>
        <v>3.9117000000000002</v>
      </c>
      <c r="S27" s="38">
        <f t="shared" si="4"/>
        <v>0.63180000000000003</v>
      </c>
      <c r="T27" s="38">
        <f t="shared" si="10"/>
        <v>13</v>
      </c>
    </row>
    <row r="28" spans="1:20">
      <c r="A28" s="8" t="s">
        <v>70</v>
      </c>
      <c r="B28" s="203">
        <v>13</v>
      </c>
      <c r="C28" s="203">
        <v>13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5.4236000000000004</v>
      </c>
      <c r="J28" s="22">
        <f t="shared" si="6"/>
        <v>3.0328999999999997</v>
      </c>
      <c r="K28" s="22">
        <f t="shared" si="7"/>
        <v>3.9117000000000002</v>
      </c>
      <c r="L28" s="22">
        <f t="shared" si="8"/>
        <v>0.63180000000000003</v>
      </c>
      <c r="M28" s="156">
        <f t="shared" si="9"/>
        <v>13</v>
      </c>
      <c r="N28" s="23"/>
      <c r="P28" s="38">
        <f t="shared" si="1"/>
        <v>5.4236000000000004</v>
      </c>
      <c r="Q28" s="38">
        <f t="shared" si="2"/>
        <v>3.0328999999999997</v>
      </c>
      <c r="R28" s="38">
        <f t="shared" si="3"/>
        <v>3.9117000000000002</v>
      </c>
      <c r="S28" s="38">
        <f t="shared" si="4"/>
        <v>0.63180000000000003</v>
      </c>
      <c r="T28" s="38">
        <f t="shared" si="10"/>
        <v>13</v>
      </c>
    </row>
    <row r="29" spans="1:20">
      <c r="A29" s="8" t="s">
        <v>71</v>
      </c>
      <c r="B29" s="203">
        <v>13</v>
      </c>
      <c r="C29" s="203">
        <v>13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5.4236000000000004</v>
      </c>
      <c r="J29" s="22">
        <f t="shared" si="6"/>
        <v>3.0328999999999997</v>
      </c>
      <c r="K29" s="22">
        <f t="shared" si="7"/>
        <v>3.9117000000000002</v>
      </c>
      <c r="L29" s="22">
        <f t="shared" si="8"/>
        <v>0.63180000000000003</v>
      </c>
      <c r="M29" s="156">
        <f t="shared" si="9"/>
        <v>13</v>
      </c>
      <c r="N29" s="23"/>
      <c r="P29" s="38">
        <f t="shared" si="1"/>
        <v>5.4236000000000004</v>
      </c>
      <c r="Q29" s="38">
        <f t="shared" si="2"/>
        <v>3.0328999999999997</v>
      </c>
      <c r="R29" s="38">
        <f t="shared" si="3"/>
        <v>3.9117000000000002</v>
      </c>
      <c r="S29" s="38">
        <f t="shared" si="4"/>
        <v>0.63180000000000003</v>
      </c>
      <c r="T29" s="38">
        <f t="shared" si="10"/>
        <v>13</v>
      </c>
    </row>
    <row r="30" spans="1:20">
      <c r="A30" s="8" t="s">
        <v>72</v>
      </c>
      <c r="B30" s="203">
        <v>13</v>
      </c>
      <c r="C30" s="203">
        <v>13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5.4236000000000004</v>
      </c>
      <c r="J30" s="22">
        <f t="shared" si="6"/>
        <v>3.0328999999999997</v>
      </c>
      <c r="K30" s="22">
        <f t="shared" si="7"/>
        <v>3.9117000000000002</v>
      </c>
      <c r="L30" s="22">
        <f t="shared" si="8"/>
        <v>0.63180000000000003</v>
      </c>
      <c r="M30" s="156">
        <f t="shared" si="9"/>
        <v>13</v>
      </c>
      <c r="N30" s="23"/>
      <c r="P30" s="38">
        <f t="shared" si="1"/>
        <v>5.4236000000000004</v>
      </c>
      <c r="Q30" s="38">
        <f t="shared" si="2"/>
        <v>3.0328999999999997</v>
      </c>
      <c r="R30" s="38">
        <f t="shared" si="3"/>
        <v>3.9117000000000002</v>
      </c>
      <c r="S30" s="38">
        <f t="shared" si="4"/>
        <v>0.63180000000000003</v>
      </c>
      <c r="T30" s="38">
        <f t="shared" si="10"/>
        <v>13</v>
      </c>
    </row>
    <row r="31" spans="1:20">
      <c r="A31" s="8" t="s">
        <v>73</v>
      </c>
      <c r="B31" s="203">
        <v>13</v>
      </c>
      <c r="C31" s="203">
        <v>13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5.4236000000000004</v>
      </c>
      <c r="J31" s="22">
        <f t="shared" si="6"/>
        <v>3.0328999999999997</v>
      </c>
      <c r="K31" s="22">
        <f t="shared" si="7"/>
        <v>3.9117000000000002</v>
      </c>
      <c r="L31" s="22">
        <f t="shared" si="8"/>
        <v>0.63180000000000003</v>
      </c>
      <c r="M31" s="156">
        <f t="shared" si="9"/>
        <v>13</v>
      </c>
      <c r="N31" s="23"/>
      <c r="P31" s="38">
        <f t="shared" si="1"/>
        <v>5.4236000000000004</v>
      </c>
      <c r="Q31" s="38">
        <f t="shared" si="2"/>
        <v>3.0328999999999997</v>
      </c>
      <c r="R31" s="38">
        <f t="shared" si="3"/>
        <v>3.9117000000000002</v>
      </c>
      <c r="S31" s="38">
        <f t="shared" si="4"/>
        <v>0.63180000000000003</v>
      </c>
      <c r="T31" s="38">
        <f t="shared" si="10"/>
        <v>13</v>
      </c>
    </row>
    <row r="32" spans="1:20">
      <c r="A32" s="8" t="s">
        <v>74</v>
      </c>
      <c r="B32" s="203">
        <v>13</v>
      </c>
      <c r="C32" s="203">
        <v>13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5.4236000000000004</v>
      </c>
      <c r="J32" s="22">
        <f t="shared" si="6"/>
        <v>3.0328999999999997</v>
      </c>
      <c r="K32" s="22">
        <f t="shared" si="7"/>
        <v>3.9117000000000002</v>
      </c>
      <c r="L32" s="22">
        <f t="shared" si="8"/>
        <v>0.63180000000000003</v>
      </c>
      <c r="M32" s="156">
        <f t="shared" si="9"/>
        <v>13</v>
      </c>
      <c r="N32" s="23"/>
      <c r="P32" s="38">
        <f t="shared" si="1"/>
        <v>5.4236000000000004</v>
      </c>
      <c r="Q32" s="38">
        <f t="shared" si="2"/>
        <v>3.0328999999999997</v>
      </c>
      <c r="R32" s="38">
        <f t="shared" si="3"/>
        <v>3.9117000000000002</v>
      </c>
      <c r="S32" s="38">
        <f t="shared" si="4"/>
        <v>0.63180000000000003</v>
      </c>
      <c r="T32" s="38">
        <f t="shared" si="10"/>
        <v>13</v>
      </c>
    </row>
    <row r="33" spans="1:20">
      <c r="A33" s="8" t="s">
        <v>75</v>
      </c>
      <c r="B33" s="203">
        <v>13</v>
      </c>
      <c r="C33" s="203">
        <v>13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5.4236000000000004</v>
      </c>
      <c r="J33" s="22">
        <f t="shared" si="6"/>
        <v>3.0328999999999997</v>
      </c>
      <c r="K33" s="22">
        <f t="shared" si="7"/>
        <v>3.9117000000000002</v>
      </c>
      <c r="L33" s="22">
        <f t="shared" si="8"/>
        <v>0.63180000000000003</v>
      </c>
      <c r="M33" s="156">
        <f t="shared" si="9"/>
        <v>13</v>
      </c>
      <c r="N33" s="23"/>
      <c r="P33" s="38">
        <f t="shared" si="1"/>
        <v>5.4236000000000004</v>
      </c>
      <c r="Q33" s="38">
        <f t="shared" si="2"/>
        <v>3.0328999999999997</v>
      </c>
      <c r="R33" s="38">
        <f t="shared" si="3"/>
        <v>3.9117000000000002</v>
      </c>
      <c r="S33" s="38">
        <f t="shared" si="4"/>
        <v>0.63180000000000003</v>
      </c>
      <c r="T33" s="38">
        <f t="shared" si="10"/>
        <v>13</v>
      </c>
    </row>
    <row r="34" spans="1:20">
      <c r="A34" s="8" t="s">
        <v>76</v>
      </c>
      <c r="B34" s="203">
        <v>13</v>
      </c>
      <c r="C34" s="203">
        <v>13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5.4236000000000004</v>
      </c>
      <c r="J34" s="22">
        <f t="shared" si="6"/>
        <v>3.0328999999999997</v>
      </c>
      <c r="K34" s="22">
        <f t="shared" si="7"/>
        <v>3.9117000000000002</v>
      </c>
      <c r="L34" s="22">
        <f t="shared" si="8"/>
        <v>0.63180000000000003</v>
      </c>
      <c r="M34" s="156">
        <f t="shared" si="9"/>
        <v>13</v>
      </c>
      <c r="N34" s="23"/>
      <c r="P34" s="38">
        <f t="shared" si="1"/>
        <v>5.4236000000000004</v>
      </c>
      <c r="Q34" s="38">
        <f t="shared" si="2"/>
        <v>3.0328999999999997</v>
      </c>
      <c r="R34" s="38">
        <f t="shared" si="3"/>
        <v>3.9117000000000002</v>
      </c>
      <c r="S34" s="38">
        <f t="shared" si="4"/>
        <v>0.63180000000000003</v>
      </c>
      <c r="T34" s="38">
        <f t="shared" si="10"/>
        <v>13</v>
      </c>
    </row>
    <row r="35" spans="1:20">
      <c r="A35" s="8" t="s">
        <v>77</v>
      </c>
      <c r="B35" s="203">
        <v>13</v>
      </c>
      <c r="C35" s="203">
        <v>13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5.4236000000000004</v>
      </c>
      <c r="J35" s="22">
        <f t="shared" si="6"/>
        <v>3.0328999999999997</v>
      </c>
      <c r="K35" s="22">
        <f t="shared" si="7"/>
        <v>3.9117000000000002</v>
      </c>
      <c r="L35" s="22">
        <f t="shared" si="8"/>
        <v>0.63180000000000003</v>
      </c>
      <c r="M35" s="156">
        <f t="shared" si="9"/>
        <v>13</v>
      </c>
      <c r="N35" s="23"/>
      <c r="P35" s="38">
        <f t="shared" ref="P35:P66" si="12">I35</f>
        <v>5.4236000000000004</v>
      </c>
      <c r="Q35" s="38">
        <f t="shared" ref="Q35:Q66" si="13">J35</f>
        <v>3.0328999999999997</v>
      </c>
      <c r="R35" s="38">
        <f t="shared" ref="R35:R66" si="14">K35</f>
        <v>3.9117000000000002</v>
      </c>
      <c r="S35" s="38">
        <f t="shared" ref="S35:S66" si="15">L35</f>
        <v>0.63180000000000003</v>
      </c>
      <c r="T35" s="38">
        <f t="shared" si="10"/>
        <v>13</v>
      </c>
    </row>
    <row r="36" spans="1:20">
      <c r="A36" s="8" t="s">
        <v>78</v>
      </c>
      <c r="B36" s="203">
        <v>13</v>
      </c>
      <c r="C36" s="203">
        <v>13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5.4236000000000004</v>
      </c>
      <c r="J36" s="22">
        <f t="shared" si="6"/>
        <v>3.0328999999999997</v>
      </c>
      <c r="K36" s="22">
        <f t="shared" si="7"/>
        <v>3.9117000000000002</v>
      </c>
      <c r="L36" s="22">
        <f t="shared" si="8"/>
        <v>0.63180000000000003</v>
      </c>
      <c r="M36" s="156">
        <f t="shared" si="9"/>
        <v>13</v>
      </c>
      <c r="N36" s="23"/>
      <c r="P36" s="38">
        <f t="shared" si="12"/>
        <v>5.4236000000000004</v>
      </c>
      <c r="Q36" s="38">
        <f t="shared" si="13"/>
        <v>3.0328999999999997</v>
      </c>
      <c r="R36" s="38">
        <f t="shared" si="14"/>
        <v>3.9117000000000002</v>
      </c>
      <c r="S36" s="38">
        <f t="shared" si="15"/>
        <v>0.63180000000000003</v>
      </c>
      <c r="T36" s="38">
        <f t="shared" si="10"/>
        <v>13</v>
      </c>
    </row>
    <row r="37" spans="1:20">
      <c r="A37" s="8" t="s">
        <v>79</v>
      </c>
      <c r="B37" s="203">
        <v>13</v>
      </c>
      <c r="C37" s="203">
        <v>13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5.4236000000000004</v>
      </c>
      <c r="J37" s="22">
        <f t="shared" si="6"/>
        <v>3.0328999999999997</v>
      </c>
      <c r="K37" s="22">
        <f t="shared" si="7"/>
        <v>3.9117000000000002</v>
      </c>
      <c r="L37" s="22">
        <f t="shared" si="8"/>
        <v>0.63180000000000003</v>
      </c>
      <c r="M37" s="156">
        <f t="shared" si="9"/>
        <v>13</v>
      </c>
      <c r="N37" s="23"/>
      <c r="P37" s="38">
        <f t="shared" si="12"/>
        <v>5.4236000000000004</v>
      </c>
      <c r="Q37" s="38">
        <f t="shared" si="13"/>
        <v>3.0328999999999997</v>
      </c>
      <c r="R37" s="38">
        <f t="shared" si="14"/>
        <v>3.9117000000000002</v>
      </c>
      <c r="S37" s="38">
        <f t="shared" si="15"/>
        <v>0.63180000000000003</v>
      </c>
      <c r="T37" s="38">
        <f t="shared" si="10"/>
        <v>13</v>
      </c>
    </row>
    <row r="38" spans="1:20">
      <c r="A38" s="8" t="s">
        <v>80</v>
      </c>
      <c r="B38" s="203">
        <v>13</v>
      </c>
      <c r="C38" s="203">
        <v>13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5.4236000000000004</v>
      </c>
      <c r="J38" s="22">
        <f t="shared" si="6"/>
        <v>3.0328999999999997</v>
      </c>
      <c r="K38" s="22">
        <f t="shared" si="7"/>
        <v>3.9117000000000002</v>
      </c>
      <c r="L38" s="22">
        <f t="shared" si="8"/>
        <v>0.63180000000000003</v>
      </c>
      <c r="M38" s="156">
        <f t="shared" si="9"/>
        <v>13</v>
      </c>
      <c r="N38" s="23"/>
      <c r="P38" s="38">
        <f t="shared" si="12"/>
        <v>5.4236000000000004</v>
      </c>
      <c r="Q38" s="38">
        <f t="shared" si="13"/>
        <v>3.0328999999999997</v>
      </c>
      <c r="R38" s="38">
        <f t="shared" si="14"/>
        <v>3.9117000000000002</v>
      </c>
      <c r="S38" s="38">
        <f t="shared" si="15"/>
        <v>0.63180000000000003</v>
      </c>
      <c r="T38" s="38">
        <f t="shared" si="10"/>
        <v>13</v>
      </c>
    </row>
    <row r="39" spans="1:20">
      <c r="A39" s="8" t="s">
        <v>81</v>
      </c>
      <c r="B39" s="203">
        <v>13</v>
      </c>
      <c r="C39" s="203">
        <v>13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5.4236000000000004</v>
      </c>
      <c r="J39" s="22">
        <f t="shared" si="6"/>
        <v>3.0328999999999997</v>
      </c>
      <c r="K39" s="22">
        <f t="shared" si="7"/>
        <v>3.9117000000000002</v>
      </c>
      <c r="L39" s="22">
        <f t="shared" si="8"/>
        <v>0.63180000000000003</v>
      </c>
      <c r="M39" s="156">
        <f t="shared" si="9"/>
        <v>13</v>
      </c>
      <c r="N39" s="23"/>
      <c r="P39" s="38">
        <f t="shared" si="12"/>
        <v>5.4236000000000004</v>
      </c>
      <c r="Q39" s="38">
        <f t="shared" si="13"/>
        <v>3.0328999999999997</v>
      </c>
      <c r="R39" s="38">
        <f t="shared" si="14"/>
        <v>3.9117000000000002</v>
      </c>
      <c r="S39" s="38">
        <f t="shared" si="15"/>
        <v>0.63180000000000003</v>
      </c>
      <c r="T39" s="38">
        <f t="shared" si="10"/>
        <v>13</v>
      </c>
    </row>
    <row r="40" spans="1:20">
      <c r="A40" s="8" t="s">
        <v>82</v>
      </c>
      <c r="B40" s="203">
        <v>13</v>
      </c>
      <c r="C40" s="203">
        <v>13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5.4236000000000004</v>
      </c>
      <c r="J40" s="22">
        <f t="shared" si="6"/>
        <v>3.0328999999999997</v>
      </c>
      <c r="K40" s="22">
        <f t="shared" si="7"/>
        <v>3.9117000000000002</v>
      </c>
      <c r="L40" s="22">
        <f t="shared" si="8"/>
        <v>0.63180000000000003</v>
      </c>
      <c r="M40" s="156">
        <f t="shared" si="9"/>
        <v>13</v>
      </c>
      <c r="N40" s="23"/>
      <c r="P40" s="38">
        <f t="shared" si="12"/>
        <v>5.4236000000000004</v>
      </c>
      <c r="Q40" s="38">
        <f t="shared" si="13"/>
        <v>3.0328999999999997</v>
      </c>
      <c r="R40" s="38">
        <f t="shared" si="14"/>
        <v>3.9117000000000002</v>
      </c>
      <c r="S40" s="38">
        <f t="shared" si="15"/>
        <v>0.63180000000000003</v>
      </c>
      <c r="T40" s="38">
        <f t="shared" si="10"/>
        <v>13</v>
      </c>
    </row>
    <row r="41" spans="1:20">
      <c r="A41" s="8" t="s">
        <v>83</v>
      </c>
      <c r="B41" s="203">
        <v>13</v>
      </c>
      <c r="C41" s="203">
        <v>13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5.4236000000000004</v>
      </c>
      <c r="J41" s="22">
        <f t="shared" si="6"/>
        <v>3.0328999999999997</v>
      </c>
      <c r="K41" s="22">
        <f t="shared" si="7"/>
        <v>3.9117000000000002</v>
      </c>
      <c r="L41" s="22">
        <f t="shared" si="8"/>
        <v>0.63180000000000003</v>
      </c>
      <c r="M41" s="156">
        <f t="shared" si="9"/>
        <v>13</v>
      </c>
      <c r="N41" s="23"/>
      <c r="P41" s="38">
        <f t="shared" si="12"/>
        <v>5.4236000000000004</v>
      </c>
      <c r="Q41" s="38">
        <f t="shared" si="13"/>
        <v>3.0328999999999997</v>
      </c>
      <c r="R41" s="38">
        <f t="shared" si="14"/>
        <v>3.9117000000000002</v>
      </c>
      <c r="S41" s="38">
        <f t="shared" si="15"/>
        <v>0.63180000000000003</v>
      </c>
      <c r="T41" s="38">
        <f t="shared" si="10"/>
        <v>13</v>
      </c>
    </row>
    <row r="42" spans="1:20">
      <c r="A42" s="8" t="s">
        <v>84</v>
      </c>
      <c r="B42" s="203">
        <v>13</v>
      </c>
      <c r="C42" s="203">
        <v>13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5.4236000000000004</v>
      </c>
      <c r="J42" s="22">
        <f t="shared" si="6"/>
        <v>3.0328999999999997</v>
      </c>
      <c r="K42" s="22">
        <f t="shared" si="7"/>
        <v>3.9117000000000002</v>
      </c>
      <c r="L42" s="22">
        <f t="shared" si="8"/>
        <v>0.63180000000000003</v>
      </c>
      <c r="M42" s="156">
        <f t="shared" si="9"/>
        <v>13</v>
      </c>
      <c r="N42" s="23"/>
      <c r="P42" s="38">
        <f t="shared" si="12"/>
        <v>5.4236000000000004</v>
      </c>
      <c r="Q42" s="38">
        <f t="shared" si="13"/>
        <v>3.0328999999999997</v>
      </c>
      <c r="R42" s="38">
        <f t="shared" si="14"/>
        <v>3.9117000000000002</v>
      </c>
      <c r="S42" s="38">
        <f t="shared" si="15"/>
        <v>0.63180000000000003</v>
      </c>
      <c r="T42" s="38">
        <f t="shared" si="10"/>
        <v>13</v>
      </c>
    </row>
    <row r="43" spans="1:20">
      <c r="A43" s="8" t="s">
        <v>85</v>
      </c>
      <c r="B43" s="203">
        <v>13</v>
      </c>
      <c r="C43" s="203">
        <v>13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5.4236000000000004</v>
      </c>
      <c r="J43" s="22">
        <f t="shared" si="6"/>
        <v>3.0328999999999997</v>
      </c>
      <c r="K43" s="22">
        <f t="shared" si="7"/>
        <v>3.9117000000000002</v>
      </c>
      <c r="L43" s="22">
        <f t="shared" si="8"/>
        <v>0.63180000000000003</v>
      </c>
      <c r="M43" s="156">
        <f t="shared" si="9"/>
        <v>13</v>
      </c>
      <c r="N43" s="23"/>
      <c r="P43" s="38">
        <f t="shared" si="12"/>
        <v>5.4236000000000004</v>
      </c>
      <c r="Q43" s="38">
        <f t="shared" si="13"/>
        <v>3.0328999999999997</v>
      </c>
      <c r="R43" s="38">
        <f t="shared" si="14"/>
        <v>3.9117000000000002</v>
      </c>
      <c r="S43" s="38">
        <f t="shared" si="15"/>
        <v>0.63180000000000003</v>
      </c>
      <c r="T43" s="38">
        <f t="shared" si="10"/>
        <v>13</v>
      </c>
    </row>
    <row r="44" spans="1:20">
      <c r="A44" s="8" t="s">
        <v>86</v>
      </c>
      <c r="B44" s="203">
        <v>13</v>
      </c>
      <c r="C44" s="203">
        <v>13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5.4236000000000004</v>
      </c>
      <c r="J44" s="22">
        <f t="shared" si="6"/>
        <v>3.0328999999999997</v>
      </c>
      <c r="K44" s="22">
        <f t="shared" si="7"/>
        <v>3.9117000000000002</v>
      </c>
      <c r="L44" s="22">
        <f t="shared" si="8"/>
        <v>0.63180000000000003</v>
      </c>
      <c r="M44" s="156">
        <f t="shared" si="9"/>
        <v>13</v>
      </c>
      <c r="N44" s="23"/>
      <c r="P44" s="38">
        <f t="shared" si="12"/>
        <v>5.4236000000000004</v>
      </c>
      <c r="Q44" s="38">
        <f t="shared" si="13"/>
        <v>3.0328999999999997</v>
      </c>
      <c r="R44" s="38">
        <f t="shared" si="14"/>
        <v>3.9117000000000002</v>
      </c>
      <c r="S44" s="38">
        <f t="shared" si="15"/>
        <v>0.63180000000000003</v>
      </c>
      <c r="T44" s="38">
        <f t="shared" si="10"/>
        <v>13</v>
      </c>
    </row>
    <row r="45" spans="1:20">
      <c r="A45" s="8" t="s">
        <v>87</v>
      </c>
      <c r="B45" s="203">
        <v>13</v>
      </c>
      <c r="C45" s="203">
        <v>13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5.4236000000000004</v>
      </c>
      <c r="J45" s="22">
        <f t="shared" si="6"/>
        <v>3.0328999999999997</v>
      </c>
      <c r="K45" s="22">
        <f t="shared" si="7"/>
        <v>3.9117000000000002</v>
      </c>
      <c r="L45" s="22">
        <f t="shared" si="8"/>
        <v>0.63180000000000003</v>
      </c>
      <c r="M45" s="156">
        <f t="shared" si="9"/>
        <v>13</v>
      </c>
      <c r="N45" s="23"/>
      <c r="P45" s="38">
        <f t="shared" si="12"/>
        <v>5.4236000000000004</v>
      </c>
      <c r="Q45" s="38">
        <f t="shared" si="13"/>
        <v>3.0328999999999997</v>
      </c>
      <c r="R45" s="38">
        <f t="shared" si="14"/>
        <v>3.9117000000000002</v>
      </c>
      <c r="S45" s="38">
        <f t="shared" si="15"/>
        <v>0.63180000000000003</v>
      </c>
      <c r="T45" s="38">
        <f t="shared" si="10"/>
        <v>13</v>
      </c>
    </row>
    <row r="46" spans="1:20">
      <c r="A46" s="8" t="s">
        <v>88</v>
      </c>
      <c r="B46" s="203">
        <v>13</v>
      </c>
      <c r="C46" s="203">
        <v>13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5.4236000000000004</v>
      </c>
      <c r="J46" s="22">
        <f t="shared" si="6"/>
        <v>3.0328999999999997</v>
      </c>
      <c r="K46" s="22">
        <f t="shared" si="7"/>
        <v>3.9117000000000002</v>
      </c>
      <c r="L46" s="22">
        <f t="shared" si="8"/>
        <v>0.63180000000000003</v>
      </c>
      <c r="M46" s="156">
        <f t="shared" si="9"/>
        <v>13</v>
      </c>
      <c r="N46" s="23"/>
      <c r="P46" s="38">
        <f t="shared" si="12"/>
        <v>5.4236000000000004</v>
      </c>
      <c r="Q46" s="38">
        <f t="shared" si="13"/>
        <v>3.0328999999999997</v>
      </c>
      <c r="R46" s="38">
        <f t="shared" si="14"/>
        <v>3.9117000000000002</v>
      </c>
      <c r="S46" s="38">
        <f t="shared" si="15"/>
        <v>0.63180000000000003</v>
      </c>
      <c r="T46" s="38">
        <f t="shared" si="10"/>
        <v>13</v>
      </c>
    </row>
    <row r="47" spans="1:20">
      <c r="A47" s="8" t="s">
        <v>89</v>
      </c>
      <c r="B47" s="203">
        <v>13</v>
      </c>
      <c r="C47" s="203">
        <v>13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5.4236000000000004</v>
      </c>
      <c r="J47" s="22">
        <f t="shared" si="6"/>
        <v>3.0328999999999997</v>
      </c>
      <c r="K47" s="22">
        <f t="shared" si="7"/>
        <v>3.9117000000000002</v>
      </c>
      <c r="L47" s="22">
        <f t="shared" si="8"/>
        <v>0.63180000000000003</v>
      </c>
      <c r="M47" s="156">
        <f t="shared" si="9"/>
        <v>13</v>
      </c>
      <c r="N47" s="23"/>
      <c r="P47" s="38">
        <f t="shared" si="12"/>
        <v>5.4236000000000004</v>
      </c>
      <c r="Q47" s="38">
        <f t="shared" si="13"/>
        <v>3.0328999999999997</v>
      </c>
      <c r="R47" s="38">
        <f t="shared" si="14"/>
        <v>3.9117000000000002</v>
      </c>
      <c r="S47" s="38">
        <f t="shared" si="15"/>
        <v>0.63180000000000003</v>
      </c>
      <c r="T47" s="38">
        <f t="shared" si="10"/>
        <v>13</v>
      </c>
    </row>
    <row r="48" spans="1:20">
      <c r="A48" s="8" t="s">
        <v>90</v>
      </c>
      <c r="B48" s="203">
        <v>13</v>
      </c>
      <c r="C48" s="203">
        <v>13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5.4236000000000004</v>
      </c>
      <c r="J48" s="22">
        <f t="shared" si="6"/>
        <v>3.0328999999999997</v>
      </c>
      <c r="K48" s="22">
        <f t="shared" si="7"/>
        <v>3.9117000000000002</v>
      </c>
      <c r="L48" s="22">
        <f t="shared" si="8"/>
        <v>0.63180000000000003</v>
      </c>
      <c r="M48" s="156">
        <f t="shared" si="9"/>
        <v>13</v>
      </c>
      <c r="N48" s="23"/>
      <c r="P48" s="38">
        <f t="shared" si="12"/>
        <v>5.4236000000000004</v>
      </c>
      <c r="Q48" s="38">
        <f t="shared" si="13"/>
        <v>3.0328999999999997</v>
      </c>
      <c r="R48" s="38">
        <f t="shared" si="14"/>
        <v>3.9117000000000002</v>
      </c>
      <c r="S48" s="38">
        <f t="shared" si="15"/>
        <v>0.63180000000000003</v>
      </c>
      <c r="T48" s="38">
        <f t="shared" si="10"/>
        <v>13</v>
      </c>
    </row>
    <row r="49" spans="1:20">
      <c r="A49" s="8" t="s">
        <v>91</v>
      </c>
      <c r="B49" s="203">
        <v>13</v>
      </c>
      <c r="C49" s="203">
        <v>13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5.4236000000000004</v>
      </c>
      <c r="J49" s="22">
        <f t="shared" si="6"/>
        <v>3.0328999999999997</v>
      </c>
      <c r="K49" s="22">
        <f t="shared" si="7"/>
        <v>3.9117000000000002</v>
      </c>
      <c r="L49" s="22">
        <f t="shared" si="8"/>
        <v>0.63180000000000003</v>
      </c>
      <c r="M49" s="156">
        <f t="shared" si="9"/>
        <v>13</v>
      </c>
      <c r="N49" s="23"/>
      <c r="P49" s="38">
        <f t="shared" si="12"/>
        <v>5.4236000000000004</v>
      </c>
      <c r="Q49" s="38">
        <f t="shared" si="13"/>
        <v>3.0328999999999997</v>
      </c>
      <c r="R49" s="38">
        <f t="shared" si="14"/>
        <v>3.9117000000000002</v>
      </c>
      <c r="S49" s="38">
        <f t="shared" si="15"/>
        <v>0.63180000000000003</v>
      </c>
      <c r="T49" s="38">
        <f t="shared" si="10"/>
        <v>13</v>
      </c>
    </row>
    <row r="50" spans="1:20">
      <c r="A50" s="8" t="s">
        <v>92</v>
      </c>
      <c r="B50" s="203">
        <v>13</v>
      </c>
      <c r="C50" s="203">
        <v>13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5.4236000000000004</v>
      </c>
      <c r="J50" s="22">
        <f t="shared" si="6"/>
        <v>3.0328999999999997</v>
      </c>
      <c r="K50" s="22">
        <f t="shared" si="7"/>
        <v>3.9117000000000002</v>
      </c>
      <c r="L50" s="22">
        <f t="shared" si="8"/>
        <v>0.63180000000000003</v>
      </c>
      <c r="M50" s="156">
        <f t="shared" si="9"/>
        <v>13</v>
      </c>
      <c r="N50" s="23"/>
      <c r="P50" s="38">
        <f t="shared" si="12"/>
        <v>5.4236000000000004</v>
      </c>
      <c r="Q50" s="38">
        <f t="shared" si="13"/>
        <v>3.0328999999999997</v>
      </c>
      <c r="R50" s="38">
        <f t="shared" si="14"/>
        <v>3.9117000000000002</v>
      </c>
      <c r="S50" s="38">
        <f t="shared" si="15"/>
        <v>0.63180000000000003</v>
      </c>
      <c r="T50" s="38">
        <f t="shared" si="10"/>
        <v>13</v>
      </c>
    </row>
    <row r="51" spans="1:20">
      <c r="A51" s="8" t="s">
        <v>93</v>
      </c>
      <c r="B51" s="203">
        <v>13</v>
      </c>
      <c r="C51" s="203">
        <v>13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5.4236000000000004</v>
      </c>
      <c r="J51" s="22">
        <f t="shared" si="6"/>
        <v>3.0328999999999997</v>
      </c>
      <c r="K51" s="22">
        <f t="shared" si="7"/>
        <v>3.9117000000000002</v>
      </c>
      <c r="L51" s="22">
        <f t="shared" si="8"/>
        <v>0.63180000000000003</v>
      </c>
      <c r="M51" s="156">
        <f t="shared" si="9"/>
        <v>13</v>
      </c>
      <c r="N51" s="23"/>
      <c r="P51" s="38">
        <f t="shared" si="12"/>
        <v>5.4236000000000004</v>
      </c>
      <c r="Q51" s="38">
        <f t="shared" si="13"/>
        <v>3.0328999999999997</v>
      </c>
      <c r="R51" s="38">
        <f t="shared" si="14"/>
        <v>3.9117000000000002</v>
      </c>
      <c r="S51" s="38">
        <f t="shared" si="15"/>
        <v>0.63180000000000003</v>
      </c>
      <c r="T51" s="38">
        <f t="shared" si="10"/>
        <v>13</v>
      </c>
    </row>
    <row r="52" spans="1:20">
      <c r="A52" s="8" t="s">
        <v>94</v>
      </c>
      <c r="B52" s="203">
        <v>13</v>
      </c>
      <c r="C52" s="203">
        <v>13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5.4236000000000004</v>
      </c>
      <c r="J52" s="22">
        <f t="shared" si="6"/>
        <v>3.0328999999999997</v>
      </c>
      <c r="K52" s="22">
        <f t="shared" si="7"/>
        <v>3.9117000000000002</v>
      </c>
      <c r="L52" s="22">
        <f t="shared" si="8"/>
        <v>0.63180000000000003</v>
      </c>
      <c r="M52" s="156">
        <f t="shared" si="9"/>
        <v>13</v>
      </c>
      <c r="N52" s="23"/>
      <c r="P52" s="38">
        <f t="shared" si="12"/>
        <v>5.4236000000000004</v>
      </c>
      <c r="Q52" s="38">
        <f t="shared" si="13"/>
        <v>3.0328999999999997</v>
      </c>
      <c r="R52" s="38">
        <f t="shared" si="14"/>
        <v>3.9117000000000002</v>
      </c>
      <c r="S52" s="38">
        <f t="shared" si="15"/>
        <v>0.63180000000000003</v>
      </c>
      <c r="T52" s="38">
        <f t="shared" si="10"/>
        <v>13</v>
      </c>
    </row>
    <row r="53" spans="1:20">
      <c r="A53" s="8" t="s">
        <v>95</v>
      </c>
      <c r="B53" s="203">
        <v>13</v>
      </c>
      <c r="C53" s="203">
        <v>13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5.4236000000000004</v>
      </c>
      <c r="J53" s="22">
        <f t="shared" si="6"/>
        <v>3.0328999999999997</v>
      </c>
      <c r="K53" s="22">
        <f t="shared" si="7"/>
        <v>3.9117000000000002</v>
      </c>
      <c r="L53" s="22">
        <f t="shared" si="8"/>
        <v>0.63180000000000003</v>
      </c>
      <c r="M53" s="156">
        <f t="shared" si="9"/>
        <v>13</v>
      </c>
      <c r="N53" s="23"/>
      <c r="P53" s="38">
        <f t="shared" si="12"/>
        <v>5.4236000000000004</v>
      </c>
      <c r="Q53" s="38">
        <f t="shared" si="13"/>
        <v>3.0328999999999997</v>
      </c>
      <c r="R53" s="38">
        <f t="shared" si="14"/>
        <v>3.9117000000000002</v>
      </c>
      <c r="S53" s="38">
        <f t="shared" si="15"/>
        <v>0.63180000000000003</v>
      </c>
      <c r="T53" s="38">
        <f t="shared" si="10"/>
        <v>13</v>
      </c>
    </row>
    <row r="54" spans="1:20">
      <c r="A54" s="8" t="s">
        <v>96</v>
      </c>
      <c r="B54" s="203">
        <v>13</v>
      </c>
      <c r="C54" s="203">
        <v>13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5.4236000000000004</v>
      </c>
      <c r="J54" s="22">
        <f t="shared" si="6"/>
        <v>3.0328999999999997</v>
      </c>
      <c r="K54" s="22">
        <f t="shared" si="7"/>
        <v>3.9117000000000002</v>
      </c>
      <c r="L54" s="22">
        <f t="shared" si="8"/>
        <v>0.63180000000000003</v>
      </c>
      <c r="M54" s="156">
        <f t="shared" si="9"/>
        <v>13</v>
      </c>
      <c r="N54" s="23"/>
      <c r="P54" s="38">
        <f t="shared" si="12"/>
        <v>5.4236000000000004</v>
      </c>
      <c r="Q54" s="38">
        <f t="shared" si="13"/>
        <v>3.0328999999999997</v>
      </c>
      <c r="R54" s="38">
        <f t="shared" si="14"/>
        <v>3.9117000000000002</v>
      </c>
      <c r="S54" s="38">
        <f t="shared" si="15"/>
        <v>0.63180000000000003</v>
      </c>
      <c r="T54" s="38">
        <f t="shared" si="10"/>
        <v>13</v>
      </c>
    </row>
    <row r="55" spans="1:20">
      <c r="A55" s="8" t="s">
        <v>97</v>
      </c>
      <c r="B55" s="203">
        <v>13</v>
      </c>
      <c r="C55" s="203">
        <v>13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5.4236000000000004</v>
      </c>
      <c r="J55" s="22">
        <f t="shared" si="6"/>
        <v>3.0328999999999997</v>
      </c>
      <c r="K55" s="22">
        <f t="shared" si="7"/>
        <v>3.9117000000000002</v>
      </c>
      <c r="L55" s="22">
        <f t="shared" si="8"/>
        <v>0.63180000000000003</v>
      </c>
      <c r="M55" s="156">
        <f t="shared" si="9"/>
        <v>13</v>
      </c>
      <c r="N55" s="23"/>
      <c r="P55" s="38">
        <f t="shared" si="12"/>
        <v>5.4236000000000004</v>
      </c>
      <c r="Q55" s="38">
        <f t="shared" si="13"/>
        <v>3.0328999999999997</v>
      </c>
      <c r="R55" s="38">
        <f t="shared" si="14"/>
        <v>3.9117000000000002</v>
      </c>
      <c r="S55" s="38">
        <f t="shared" si="15"/>
        <v>0.63180000000000003</v>
      </c>
      <c r="T55" s="38">
        <f t="shared" si="10"/>
        <v>13</v>
      </c>
    </row>
    <row r="56" spans="1:20">
      <c r="A56" s="8" t="s">
        <v>98</v>
      </c>
      <c r="B56" s="203">
        <v>13</v>
      </c>
      <c r="C56" s="203">
        <v>13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5.4236000000000004</v>
      </c>
      <c r="J56" s="22">
        <f t="shared" si="6"/>
        <v>3.0328999999999997</v>
      </c>
      <c r="K56" s="22">
        <f t="shared" si="7"/>
        <v>3.9117000000000002</v>
      </c>
      <c r="L56" s="22">
        <f t="shared" si="8"/>
        <v>0.63180000000000003</v>
      </c>
      <c r="M56" s="156">
        <f t="shared" si="9"/>
        <v>13</v>
      </c>
      <c r="N56" s="23"/>
      <c r="P56" s="38">
        <f t="shared" si="12"/>
        <v>5.4236000000000004</v>
      </c>
      <c r="Q56" s="38">
        <f t="shared" si="13"/>
        <v>3.0328999999999997</v>
      </c>
      <c r="R56" s="38">
        <f t="shared" si="14"/>
        <v>3.9117000000000002</v>
      </c>
      <c r="S56" s="38">
        <f t="shared" si="15"/>
        <v>0.63180000000000003</v>
      </c>
      <c r="T56" s="38">
        <f t="shared" si="10"/>
        <v>13</v>
      </c>
    </row>
    <row r="57" spans="1:20">
      <c r="A57" s="8" t="s">
        <v>99</v>
      </c>
      <c r="B57" s="203">
        <v>13</v>
      </c>
      <c r="C57" s="203">
        <v>13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5.4236000000000004</v>
      </c>
      <c r="J57" s="22">
        <f t="shared" si="6"/>
        <v>3.0328999999999997</v>
      </c>
      <c r="K57" s="22">
        <f t="shared" si="7"/>
        <v>3.9117000000000002</v>
      </c>
      <c r="L57" s="22">
        <f t="shared" si="8"/>
        <v>0.63180000000000003</v>
      </c>
      <c r="M57" s="156">
        <f t="shared" si="9"/>
        <v>13</v>
      </c>
      <c r="N57" s="23"/>
      <c r="P57" s="38">
        <f t="shared" si="12"/>
        <v>5.4236000000000004</v>
      </c>
      <c r="Q57" s="38">
        <f t="shared" si="13"/>
        <v>3.0328999999999997</v>
      </c>
      <c r="R57" s="38">
        <f t="shared" si="14"/>
        <v>3.9117000000000002</v>
      </c>
      <c r="S57" s="38">
        <f t="shared" si="15"/>
        <v>0.63180000000000003</v>
      </c>
      <c r="T57" s="38">
        <f t="shared" si="10"/>
        <v>13</v>
      </c>
    </row>
    <row r="58" spans="1:20">
      <c r="A58" s="8" t="s">
        <v>100</v>
      </c>
      <c r="B58" s="203">
        <v>13</v>
      </c>
      <c r="C58" s="203">
        <v>13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5.4236000000000004</v>
      </c>
      <c r="J58" s="22">
        <f t="shared" si="6"/>
        <v>3.0328999999999997</v>
      </c>
      <c r="K58" s="22">
        <f t="shared" si="7"/>
        <v>3.9117000000000002</v>
      </c>
      <c r="L58" s="22">
        <f t="shared" si="8"/>
        <v>0.63180000000000003</v>
      </c>
      <c r="M58" s="156">
        <f t="shared" si="9"/>
        <v>13</v>
      </c>
      <c r="N58" s="23"/>
      <c r="P58" s="38">
        <f t="shared" si="12"/>
        <v>5.4236000000000004</v>
      </c>
      <c r="Q58" s="38">
        <f t="shared" si="13"/>
        <v>3.0328999999999997</v>
      </c>
      <c r="R58" s="38">
        <f t="shared" si="14"/>
        <v>3.9117000000000002</v>
      </c>
      <c r="S58" s="38">
        <f t="shared" si="15"/>
        <v>0.63180000000000003</v>
      </c>
      <c r="T58" s="38">
        <f t="shared" si="10"/>
        <v>13</v>
      </c>
    </row>
    <row r="59" spans="1:20">
      <c r="A59" s="8" t="s">
        <v>101</v>
      </c>
      <c r="B59" s="203">
        <v>13</v>
      </c>
      <c r="C59" s="203">
        <v>13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5.4236000000000004</v>
      </c>
      <c r="J59" s="22">
        <f t="shared" si="6"/>
        <v>3.0328999999999997</v>
      </c>
      <c r="K59" s="22">
        <f t="shared" si="7"/>
        <v>3.9117000000000002</v>
      </c>
      <c r="L59" s="22">
        <f t="shared" si="8"/>
        <v>0.63180000000000003</v>
      </c>
      <c r="M59" s="156">
        <f t="shared" si="9"/>
        <v>13</v>
      </c>
      <c r="N59" s="23"/>
      <c r="P59" s="38">
        <f t="shared" si="12"/>
        <v>5.4236000000000004</v>
      </c>
      <c r="Q59" s="38">
        <f t="shared" si="13"/>
        <v>3.0328999999999997</v>
      </c>
      <c r="R59" s="38">
        <f t="shared" si="14"/>
        <v>3.9117000000000002</v>
      </c>
      <c r="S59" s="38">
        <f t="shared" si="15"/>
        <v>0.63180000000000003</v>
      </c>
      <c r="T59" s="38">
        <f t="shared" si="10"/>
        <v>13</v>
      </c>
    </row>
    <row r="60" spans="1:20">
      <c r="A60" s="8" t="s">
        <v>102</v>
      </c>
      <c r="B60" s="203">
        <v>13</v>
      </c>
      <c r="C60" s="203">
        <v>13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5.4236000000000004</v>
      </c>
      <c r="J60" s="22">
        <f t="shared" si="6"/>
        <v>3.0328999999999997</v>
      </c>
      <c r="K60" s="22">
        <f t="shared" si="7"/>
        <v>3.9117000000000002</v>
      </c>
      <c r="L60" s="22">
        <f t="shared" si="8"/>
        <v>0.63180000000000003</v>
      </c>
      <c r="M60" s="156">
        <f t="shared" si="9"/>
        <v>13</v>
      </c>
      <c r="N60" s="23"/>
      <c r="P60" s="38">
        <f t="shared" si="12"/>
        <v>5.4236000000000004</v>
      </c>
      <c r="Q60" s="38">
        <f t="shared" si="13"/>
        <v>3.0328999999999997</v>
      </c>
      <c r="R60" s="38">
        <f t="shared" si="14"/>
        <v>3.9117000000000002</v>
      </c>
      <c r="S60" s="38">
        <f t="shared" si="15"/>
        <v>0.63180000000000003</v>
      </c>
      <c r="T60" s="38">
        <f t="shared" si="10"/>
        <v>13</v>
      </c>
    </row>
    <row r="61" spans="1:20">
      <c r="A61" s="8" t="s">
        <v>103</v>
      </c>
      <c r="B61" s="203">
        <v>13</v>
      </c>
      <c r="C61" s="203">
        <v>13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5.4236000000000004</v>
      </c>
      <c r="J61" s="22">
        <f t="shared" si="6"/>
        <v>3.0328999999999997</v>
      </c>
      <c r="K61" s="22">
        <f t="shared" si="7"/>
        <v>3.9117000000000002</v>
      </c>
      <c r="L61" s="22">
        <f t="shared" si="8"/>
        <v>0.63180000000000003</v>
      </c>
      <c r="M61" s="156">
        <f t="shared" si="9"/>
        <v>13</v>
      </c>
      <c r="N61" s="23"/>
      <c r="P61" s="38">
        <f t="shared" si="12"/>
        <v>5.4236000000000004</v>
      </c>
      <c r="Q61" s="38">
        <f t="shared" si="13"/>
        <v>3.0328999999999997</v>
      </c>
      <c r="R61" s="38">
        <f t="shared" si="14"/>
        <v>3.9117000000000002</v>
      </c>
      <c r="S61" s="38">
        <f t="shared" si="15"/>
        <v>0.63180000000000003</v>
      </c>
      <c r="T61" s="38">
        <f t="shared" si="10"/>
        <v>13</v>
      </c>
    </row>
    <row r="62" spans="1:20">
      <c r="A62" s="8" t="s">
        <v>104</v>
      </c>
      <c r="B62" s="203">
        <v>13</v>
      </c>
      <c r="C62" s="203">
        <v>13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5.4236000000000004</v>
      </c>
      <c r="J62" s="22">
        <f t="shared" si="6"/>
        <v>3.0328999999999997</v>
      </c>
      <c r="K62" s="22">
        <f t="shared" si="7"/>
        <v>3.9117000000000002</v>
      </c>
      <c r="L62" s="22">
        <f t="shared" si="8"/>
        <v>0.63180000000000003</v>
      </c>
      <c r="M62" s="156">
        <f t="shared" si="9"/>
        <v>13</v>
      </c>
      <c r="N62" s="23"/>
      <c r="P62" s="38">
        <f t="shared" si="12"/>
        <v>5.4236000000000004</v>
      </c>
      <c r="Q62" s="38">
        <f t="shared" si="13"/>
        <v>3.0328999999999997</v>
      </c>
      <c r="R62" s="38">
        <f t="shared" si="14"/>
        <v>3.9117000000000002</v>
      </c>
      <c r="S62" s="38">
        <f t="shared" si="15"/>
        <v>0.63180000000000003</v>
      </c>
      <c r="T62" s="38">
        <f t="shared" si="10"/>
        <v>13</v>
      </c>
    </row>
    <row r="63" spans="1:20">
      <c r="A63" s="8" t="s">
        <v>105</v>
      </c>
      <c r="B63" s="203">
        <v>13</v>
      </c>
      <c r="C63" s="203">
        <v>13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5.4236000000000004</v>
      </c>
      <c r="J63" s="22">
        <f t="shared" si="6"/>
        <v>3.0328999999999997</v>
      </c>
      <c r="K63" s="22">
        <f t="shared" si="7"/>
        <v>3.9117000000000002</v>
      </c>
      <c r="L63" s="22">
        <f t="shared" si="8"/>
        <v>0.63180000000000003</v>
      </c>
      <c r="M63" s="156">
        <f t="shared" si="9"/>
        <v>13</v>
      </c>
      <c r="N63" s="23"/>
      <c r="P63" s="38">
        <f t="shared" si="12"/>
        <v>5.4236000000000004</v>
      </c>
      <c r="Q63" s="38">
        <f t="shared" si="13"/>
        <v>3.0328999999999997</v>
      </c>
      <c r="R63" s="38">
        <f t="shared" si="14"/>
        <v>3.9117000000000002</v>
      </c>
      <c r="S63" s="38">
        <f t="shared" si="15"/>
        <v>0.63180000000000003</v>
      </c>
      <c r="T63" s="38">
        <f t="shared" si="10"/>
        <v>13</v>
      </c>
    </row>
    <row r="64" spans="1:20">
      <c r="A64" s="8" t="s">
        <v>106</v>
      </c>
      <c r="B64" s="203">
        <v>13</v>
      </c>
      <c r="C64" s="203">
        <v>13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5.4236000000000004</v>
      </c>
      <c r="J64" s="22">
        <f t="shared" si="6"/>
        <v>3.0328999999999997</v>
      </c>
      <c r="K64" s="22">
        <f t="shared" si="7"/>
        <v>3.9117000000000002</v>
      </c>
      <c r="L64" s="22">
        <f t="shared" si="8"/>
        <v>0.63180000000000003</v>
      </c>
      <c r="M64" s="156">
        <f t="shared" si="9"/>
        <v>13</v>
      </c>
      <c r="N64" s="23"/>
      <c r="P64" s="38">
        <f t="shared" si="12"/>
        <v>5.4236000000000004</v>
      </c>
      <c r="Q64" s="38">
        <f t="shared" si="13"/>
        <v>3.0328999999999997</v>
      </c>
      <c r="R64" s="38">
        <f t="shared" si="14"/>
        <v>3.9117000000000002</v>
      </c>
      <c r="S64" s="38">
        <f t="shared" si="15"/>
        <v>0.63180000000000003</v>
      </c>
      <c r="T64" s="38">
        <f t="shared" si="10"/>
        <v>13</v>
      </c>
    </row>
    <row r="65" spans="1:20">
      <c r="A65" s="8" t="s">
        <v>107</v>
      </c>
      <c r="B65" s="203">
        <v>13</v>
      </c>
      <c r="C65" s="203">
        <v>13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5.4236000000000004</v>
      </c>
      <c r="J65" s="22">
        <f t="shared" si="6"/>
        <v>3.0328999999999997</v>
      </c>
      <c r="K65" s="22">
        <f t="shared" si="7"/>
        <v>3.9117000000000002</v>
      </c>
      <c r="L65" s="22">
        <f t="shared" si="8"/>
        <v>0.63180000000000003</v>
      </c>
      <c r="M65" s="156">
        <f t="shared" si="9"/>
        <v>13</v>
      </c>
      <c r="N65" s="23"/>
      <c r="P65" s="38">
        <f t="shared" si="12"/>
        <v>5.4236000000000004</v>
      </c>
      <c r="Q65" s="38">
        <f t="shared" si="13"/>
        <v>3.0328999999999997</v>
      </c>
      <c r="R65" s="38">
        <f t="shared" si="14"/>
        <v>3.9117000000000002</v>
      </c>
      <c r="S65" s="38">
        <f t="shared" si="15"/>
        <v>0.63180000000000003</v>
      </c>
      <c r="T65" s="38">
        <f t="shared" si="10"/>
        <v>13</v>
      </c>
    </row>
    <row r="66" spans="1:20">
      <c r="A66" s="8" t="s">
        <v>108</v>
      </c>
      <c r="B66" s="203">
        <v>13</v>
      </c>
      <c r="C66" s="203">
        <v>13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5.4236000000000004</v>
      </c>
      <c r="J66" s="22">
        <f t="shared" si="6"/>
        <v>3.0328999999999997</v>
      </c>
      <c r="K66" s="22">
        <f t="shared" si="7"/>
        <v>3.9117000000000002</v>
      </c>
      <c r="L66" s="22">
        <f t="shared" si="8"/>
        <v>0.63180000000000003</v>
      </c>
      <c r="M66" s="156">
        <f t="shared" si="9"/>
        <v>13</v>
      </c>
      <c r="N66" s="23"/>
      <c r="P66" s="38">
        <f t="shared" si="12"/>
        <v>5.4236000000000004</v>
      </c>
      <c r="Q66" s="38">
        <f t="shared" si="13"/>
        <v>3.0328999999999997</v>
      </c>
      <c r="R66" s="38">
        <f t="shared" si="14"/>
        <v>3.9117000000000002</v>
      </c>
      <c r="S66" s="38">
        <f t="shared" si="15"/>
        <v>0.63180000000000003</v>
      </c>
      <c r="T66" s="38">
        <f t="shared" si="10"/>
        <v>13</v>
      </c>
    </row>
    <row r="67" spans="1:20">
      <c r="A67" s="8" t="s">
        <v>109</v>
      </c>
      <c r="B67" s="203">
        <v>13</v>
      </c>
      <c r="C67" s="203">
        <v>13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5.4236000000000004</v>
      </c>
      <c r="J67" s="22">
        <f t="shared" si="6"/>
        <v>3.0328999999999997</v>
      </c>
      <c r="K67" s="22">
        <f t="shared" si="7"/>
        <v>3.9117000000000002</v>
      </c>
      <c r="L67" s="22">
        <f t="shared" si="8"/>
        <v>0.63180000000000003</v>
      </c>
      <c r="M67" s="156">
        <f t="shared" si="9"/>
        <v>13</v>
      </c>
      <c r="N67" s="23"/>
      <c r="P67" s="38">
        <f t="shared" ref="P67:P98" si="17">I67</f>
        <v>5.4236000000000004</v>
      </c>
      <c r="Q67" s="38">
        <f t="shared" ref="Q67:Q98" si="18">J67</f>
        <v>3.0328999999999997</v>
      </c>
      <c r="R67" s="38">
        <f t="shared" ref="R67:R98" si="19">K67</f>
        <v>3.9117000000000002</v>
      </c>
      <c r="S67" s="38">
        <f t="shared" ref="S67:S98" si="20">L67</f>
        <v>0.63180000000000003</v>
      </c>
      <c r="T67" s="38">
        <f t="shared" si="10"/>
        <v>13</v>
      </c>
    </row>
    <row r="68" spans="1:20">
      <c r="A68" s="8" t="s">
        <v>110</v>
      </c>
      <c r="B68" s="203">
        <v>13</v>
      </c>
      <c r="C68" s="203">
        <v>13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5.4236000000000004</v>
      </c>
      <c r="J68" s="22">
        <f t="shared" ref="J68:J98" si="22">C68*E68/100</f>
        <v>3.0328999999999997</v>
      </c>
      <c r="K68" s="22">
        <f t="shared" ref="K68:K98" si="23">C68*F68/100</f>
        <v>3.9117000000000002</v>
      </c>
      <c r="L68" s="22">
        <f t="shared" ref="L68:L98" si="24">C68*G68/100</f>
        <v>0.63180000000000003</v>
      </c>
      <c r="M68" s="156">
        <f t="shared" ref="M68:M98" si="25">SUM(I68:L68)</f>
        <v>13</v>
      </c>
      <c r="N68" s="23"/>
      <c r="P68" s="38">
        <f t="shared" si="17"/>
        <v>5.4236000000000004</v>
      </c>
      <c r="Q68" s="38">
        <f t="shared" si="18"/>
        <v>3.0328999999999997</v>
      </c>
      <c r="R68" s="38">
        <f t="shared" si="19"/>
        <v>3.9117000000000002</v>
      </c>
      <c r="S68" s="38">
        <f t="shared" si="20"/>
        <v>0.63180000000000003</v>
      </c>
      <c r="T68" s="38">
        <f t="shared" ref="T68:T99" si="26">SUM(P68:S68)</f>
        <v>13</v>
      </c>
    </row>
    <row r="69" spans="1:20">
      <c r="A69" s="8" t="s">
        <v>111</v>
      </c>
      <c r="B69" s="203">
        <v>13</v>
      </c>
      <c r="C69" s="203">
        <v>13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5.4236000000000004</v>
      </c>
      <c r="J69" s="22">
        <f t="shared" si="22"/>
        <v>3.0328999999999997</v>
      </c>
      <c r="K69" s="22">
        <f t="shared" si="23"/>
        <v>3.9117000000000002</v>
      </c>
      <c r="L69" s="22">
        <f t="shared" si="24"/>
        <v>0.63180000000000003</v>
      </c>
      <c r="M69" s="156">
        <f t="shared" si="25"/>
        <v>13</v>
      </c>
      <c r="N69" s="23"/>
      <c r="P69" s="38">
        <f t="shared" si="17"/>
        <v>5.4236000000000004</v>
      </c>
      <c r="Q69" s="38">
        <f t="shared" si="18"/>
        <v>3.0328999999999997</v>
      </c>
      <c r="R69" s="38">
        <f t="shared" si="19"/>
        <v>3.9117000000000002</v>
      </c>
      <c r="S69" s="38">
        <f t="shared" si="20"/>
        <v>0.63180000000000003</v>
      </c>
      <c r="T69" s="38">
        <f t="shared" si="26"/>
        <v>13</v>
      </c>
    </row>
    <row r="70" spans="1:20">
      <c r="A70" s="8" t="s">
        <v>112</v>
      </c>
      <c r="B70" s="203">
        <v>13</v>
      </c>
      <c r="C70" s="203">
        <v>13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5.4236000000000004</v>
      </c>
      <c r="J70" s="22">
        <f t="shared" si="22"/>
        <v>3.0328999999999997</v>
      </c>
      <c r="K70" s="22">
        <f t="shared" si="23"/>
        <v>3.9117000000000002</v>
      </c>
      <c r="L70" s="22">
        <f t="shared" si="24"/>
        <v>0.63180000000000003</v>
      </c>
      <c r="M70" s="156">
        <f t="shared" si="25"/>
        <v>13</v>
      </c>
      <c r="N70" s="23"/>
      <c r="P70" s="38">
        <f t="shared" si="17"/>
        <v>5.4236000000000004</v>
      </c>
      <c r="Q70" s="38">
        <f t="shared" si="18"/>
        <v>3.0328999999999997</v>
      </c>
      <c r="R70" s="38">
        <f t="shared" si="19"/>
        <v>3.9117000000000002</v>
      </c>
      <c r="S70" s="38">
        <f t="shared" si="20"/>
        <v>0.63180000000000003</v>
      </c>
      <c r="T70" s="38">
        <f t="shared" si="26"/>
        <v>13</v>
      </c>
    </row>
    <row r="71" spans="1:20">
      <c r="A71" s="8" t="s">
        <v>113</v>
      </c>
      <c r="B71" s="203">
        <v>13</v>
      </c>
      <c r="C71" s="203">
        <v>13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5.4236000000000004</v>
      </c>
      <c r="J71" s="22">
        <f t="shared" si="22"/>
        <v>3.0328999999999997</v>
      </c>
      <c r="K71" s="22">
        <f t="shared" si="23"/>
        <v>3.9117000000000002</v>
      </c>
      <c r="L71" s="22">
        <f t="shared" si="24"/>
        <v>0.63180000000000003</v>
      </c>
      <c r="M71" s="156">
        <f t="shared" si="25"/>
        <v>13</v>
      </c>
      <c r="N71" s="23"/>
      <c r="P71" s="38">
        <f t="shared" si="17"/>
        <v>5.4236000000000004</v>
      </c>
      <c r="Q71" s="38">
        <f t="shared" si="18"/>
        <v>3.0328999999999997</v>
      </c>
      <c r="R71" s="38">
        <f t="shared" si="19"/>
        <v>3.9117000000000002</v>
      </c>
      <c r="S71" s="38">
        <f t="shared" si="20"/>
        <v>0.63180000000000003</v>
      </c>
      <c r="T71" s="38">
        <f t="shared" si="26"/>
        <v>13</v>
      </c>
    </row>
    <row r="72" spans="1:20">
      <c r="A72" s="8" t="s">
        <v>114</v>
      </c>
      <c r="B72" s="203">
        <v>13</v>
      </c>
      <c r="C72" s="203">
        <v>13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5.4236000000000004</v>
      </c>
      <c r="J72" s="22">
        <f t="shared" si="22"/>
        <v>3.0328999999999997</v>
      </c>
      <c r="K72" s="22">
        <f t="shared" si="23"/>
        <v>3.9117000000000002</v>
      </c>
      <c r="L72" s="22">
        <f t="shared" si="24"/>
        <v>0.63180000000000003</v>
      </c>
      <c r="M72" s="156">
        <f t="shared" si="25"/>
        <v>13</v>
      </c>
      <c r="N72" s="23"/>
      <c r="P72" s="38">
        <f t="shared" si="17"/>
        <v>5.4236000000000004</v>
      </c>
      <c r="Q72" s="38">
        <f t="shared" si="18"/>
        <v>3.0328999999999997</v>
      </c>
      <c r="R72" s="38">
        <f t="shared" si="19"/>
        <v>3.9117000000000002</v>
      </c>
      <c r="S72" s="38">
        <f t="shared" si="20"/>
        <v>0.63180000000000003</v>
      </c>
      <c r="T72" s="38">
        <f t="shared" si="26"/>
        <v>13</v>
      </c>
    </row>
    <row r="73" spans="1:20">
      <c r="A73" s="8" t="s">
        <v>115</v>
      </c>
      <c r="B73" s="203">
        <v>13</v>
      </c>
      <c r="C73" s="203">
        <v>13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5.4236000000000004</v>
      </c>
      <c r="J73" s="22">
        <f t="shared" si="22"/>
        <v>3.0328999999999997</v>
      </c>
      <c r="K73" s="22">
        <f t="shared" si="23"/>
        <v>3.9117000000000002</v>
      </c>
      <c r="L73" s="22">
        <f t="shared" si="24"/>
        <v>0.63180000000000003</v>
      </c>
      <c r="M73" s="156">
        <f t="shared" si="25"/>
        <v>13</v>
      </c>
      <c r="N73" s="23"/>
      <c r="P73" s="38">
        <f t="shared" si="17"/>
        <v>5.4236000000000004</v>
      </c>
      <c r="Q73" s="38">
        <f t="shared" si="18"/>
        <v>3.0328999999999997</v>
      </c>
      <c r="R73" s="38">
        <f t="shared" si="19"/>
        <v>3.9117000000000002</v>
      </c>
      <c r="S73" s="38">
        <f t="shared" si="20"/>
        <v>0.63180000000000003</v>
      </c>
      <c r="T73" s="38">
        <f t="shared" si="26"/>
        <v>13</v>
      </c>
    </row>
    <row r="74" spans="1:20">
      <c r="A74" s="8" t="s">
        <v>116</v>
      </c>
      <c r="B74" s="203">
        <v>13</v>
      </c>
      <c r="C74" s="203">
        <v>13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5.4236000000000004</v>
      </c>
      <c r="J74" s="22">
        <f t="shared" si="22"/>
        <v>3.0328999999999997</v>
      </c>
      <c r="K74" s="22">
        <f t="shared" si="23"/>
        <v>3.9117000000000002</v>
      </c>
      <c r="L74" s="22">
        <f t="shared" si="24"/>
        <v>0.63180000000000003</v>
      </c>
      <c r="M74" s="156">
        <f t="shared" si="25"/>
        <v>13</v>
      </c>
      <c r="N74" s="23"/>
      <c r="P74" s="38">
        <f t="shared" si="17"/>
        <v>5.4236000000000004</v>
      </c>
      <c r="Q74" s="38">
        <f t="shared" si="18"/>
        <v>3.0328999999999997</v>
      </c>
      <c r="R74" s="38">
        <f t="shared" si="19"/>
        <v>3.9117000000000002</v>
      </c>
      <c r="S74" s="38">
        <f t="shared" si="20"/>
        <v>0.63180000000000003</v>
      </c>
      <c r="T74" s="38">
        <f t="shared" si="26"/>
        <v>13</v>
      </c>
    </row>
    <row r="75" spans="1:20">
      <c r="A75" s="8" t="s">
        <v>117</v>
      </c>
      <c r="B75" s="203">
        <v>13</v>
      </c>
      <c r="C75" s="203">
        <v>13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5.4236000000000004</v>
      </c>
      <c r="J75" s="22">
        <f t="shared" si="22"/>
        <v>3.0328999999999997</v>
      </c>
      <c r="K75" s="22">
        <f t="shared" si="23"/>
        <v>3.9117000000000002</v>
      </c>
      <c r="L75" s="22">
        <f t="shared" si="24"/>
        <v>0.63180000000000003</v>
      </c>
      <c r="M75" s="156">
        <f t="shared" si="25"/>
        <v>13</v>
      </c>
      <c r="N75" s="23"/>
      <c r="P75" s="38">
        <f t="shared" si="17"/>
        <v>5.4236000000000004</v>
      </c>
      <c r="Q75" s="38">
        <f t="shared" si="18"/>
        <v>3.0328999999999997</v>
      </c>
      <c r="R75" s="38">
        <f t="shared" si="19"/>
        <v>3.9117000000000002</v>
      </c>
      <c r="S75" s="38">
        <f t="shared" si="20"/>
        <v>0.63180000000000003</v>
      </c>
      <c r="T75" s="38">
        <f t="shared" si="26"/>
        <v>13</v>
      </c>
    </row>
    <row r="76" spans="1:20">
      <c r="A76" s="8" t="s">
        <v>118</v>
      </c>
      <c r="B76" s="203">
        <v>13</v>
      </c>
      <c r="C76" s="203">
        <v>13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5.4236000000000004</v>
      </c>
      <c r="J76" s="22">
        <f t="shared" si="22"/>
        <v>3.0328999999999997</v>
      </c>
      <c r="K76" s="22">
        <f t="shared" si="23"/>
        <v>3.9117000000000002</v>
      </c>
      <c r="L76" s="22">
        <f t="shared" si="24"/>
        <v>0.63180000000000003</v>
      </c>
      <c r="M76" s="156">
        <f t="shared" si="25"/>
        <v>13</v>
      </c>
      <c r="N76" s="23"/>
      <c r="P76" s="38">
        <f t="shared" si="17"/>
        <v>5.4236000000000004</v>
      </c>
      <c r="Q76" s="38">
        <f t="shared" si="18"/>
        <v>3.0328999999999997</v>
      </c>
      <c r="R76" s="38">
        <f t="shared" si="19"/>
        <v>3.9117000000000002</v>
      </c>
      <c r="S76" s="38">
        <f t="shared" si="20"/>
        <v>0.63180000000000003</v>
      </c>
      <c r="T76" s="38">
        <f t="shared" si="26"/>
        <v>13</v>
      </c>
    </row>
    <row r="77" spans="1:20">
      <c r="A77" s="8" t="s">
        <v>119</v>
      </c>
      <c r="B77" s="203">
        <v>13</v>
      </c>
      <c r="C77" s="203">
        <v>13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5.4236000000000004</v>
      </c>
      <c r="J77" s="22">
        <f t="shared" si="22"/>
        <v>3.0328999999999997</v>
      </c>
      <c r="K77" s="22">
        <f t="shared" si="23"/>
        <v>3.9117000000000002</v>
      </c>
      <c r="L77" s="22">
        <f t="shared" si="24"/>
        <v>0.63180000000000003</v>
      </c>
      <c r="M77" s="156">
        <f t="shared" si="25"/>
        <v>13</v>
      </c>
      <c r="N77" s="23"/>
      <c r="P77" s="38">
        <f t="shared" si="17"/>
        <v>5.4236000000000004</v>
      </c>
      <c r="Q77" s="38">
        <f t="shared" si="18"/>
        <v>3.0328999999999997</v>
      </c>
      <c r="R77" s="38">
        <f t="shared" si="19"/>
        <v>3.9117000000000002</v>
      </c>
      <c r="S77" s="38">
        <f t="shared" si="20"/>
        <v>0.63180000000000003</v>
      </c>
      <c r="T77" s="38">
        <f t="shared" si="26"/>
        <v>13</v>
      </c>
    </row>
    <row r="78" spans="1:20">
      <c r="A78" s="8" t="s">
        <v>120</v>
      </c>
      <c r="B78" s="203">
        <v>13</v>
      </c>
      <c r="C78" s="203">
        <v>13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5.4236000000000004</v>
      </c>
      <c r="J78" s="22">
        <f t="shared" si="22"/>
        <v>3.0328999999999997</v>
      </c>
      <c r="K78" s="22">
        <f t="shared" si="23"/>
        <v>3.9117000000000002</v>
      </c>
      <c r="L78" s="22">
        <f t="shared" si="24"/>
        <v>0.63180000000000003</v>
      </c>
      <c r="M78" s="156">
        <f t="shared" si="25"/>
        <v>13</v>
      </c>
      <c r="N78" s="23"/>
      <c r="P78" s="38">
        <f t="shared" si="17"/>
        <v>5.4236000000000004</v>
      </c>
      <c r="Q78" s="38">
        <f t="shared" si="18"/>
        <v>3.0328999999999997</v>
      </c>
      <c r="R78" s="38">
        <f t="shared" si="19"/>
        <v>3.9117000000000002</v>
      </c>
      <c r="S78" s="38">
        <f t="shared" si="20"/>
        <v>0.63180000000000003</v>
      </c>
      <c r="T78" s="38">
        <f t="shared" si="26"/>
        <v>13</v>
      </c>
    </row>
    <row r="79" spans="1:20">
      <c r="A79" s="8" t="s">
        <v>121</v>
      </c>
      <c r="B79" s="203">
        <v>13</v>
      </c>
      <c r="C79" s="203">
        <v>13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5.4236000000000004</v>
      </c>
      <c r="J79" s="22">
        <f t="shared" si="22"/>
        <v>3.0328999999999997</v>
      </c>
      <c r="K79" s="22">
        <f t="shared" si="23"/>
        <v>3.9117000000000002</v>
      </c>
      <c r="L79" s="22">
        <f t="shared" si="24"/>
        <v>0.63180000000000003</v>
      </c>
      <c r="M79" s="156">
        <f t="shared" si="25"/>
        <v>13</v>
      </c>
      <c r="N79" s="23"/>
      <c r="P79" s="38">
        <f t="shared" si="17"/>
        <v>5.4236000000000004</v>
      </c>
      <c r="Q79" s="38">
        <f t="shared" si="18"/>
        <v>3.0328999999999997</v>
      </c>
      <c r="R79" s="38">
        <f t="shared" si="19"/>
        <v>3.9117000000000002</v>
      </c>
      <c r="S79" s="38">
        <f t="shared" si="20"/>
        <v>0.63180000000000003</v>
      </c>
      <c r="T79" s="38">
        <f t="shared" si="26"/>
        <v>13</v>
      </c>
    </row>
    <row r="80" spans="1:20">
      <c r="A80" s="8" t="s">
        <v>122</v>
      </c>
      <c r="B80" s="203">
        <v>13</v>
      </c>
      <c r="C80" s="203">
        <v>13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5.4236000000000004</v>
      </c>
      <c r="J80" s="22">
        <f t="shared" si="22"/>
        <v>3.0328999999999997</v>
      </c>
      <c r="K80" s="22">
        <f t="shared" si="23"/>
        <v>3.9117000000000002</v>
      </c>
      <c r="L80" s="22">
        <f t="shared" si="24"/>
        <v>0.63180000000000003</v>
      </c>
      <c r="M80" s="156">
        <f t="shared" si="25"/>
        <v>13</v>
      </c>
      <c r="N80" s="23"/>
      <c r="P80" s="38">
        <f t="shared" si="17"/>
        <v>5.4236000000000004</v>
      </c>
      <c r="Q80" s="38">
        <f t="shared" si="18"/>
        <v>3.0328999999999997</v>
      </c>
      <c r="R80" s="38">
        <f t="shared" si="19"/>
        <v>3.9117000000000002</v>
      </c>
      <c r="S80" s="38">
        <f t="shared" si="20"/>
        <v>0.63180000000000003</v>
      </c>
      <c r="T80" s="38">
        <f t="shared" si="26"/>
        <v>13</v>
      </c>
    </row>
    <row r="81" spans="1:20">
      <c r="A81" s="8" t="s">
        <v>123</v>
      </c>
      <c r="B81" s="203">
        <v>13</v>
      </c>
      <c r="C81" s="203">
        <v>13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5.4236000000000004</v>
      </c>
      <c r="J81" s="22">
        <f t="shared" si="22"/>
        <v>3.0328999999999997</v>
      </c>
      <c r="K81" s="22">
        <f t="shared" si="23"/>
        <v>3.9117000000000002</v>
      </c>
      <c r="L81" s="22">
        <f t="shared" si="24"/>
        <v>0.63180000000000003</v>
      </c>
      <c r="M81" s="156">
        <f t="shared" si="25"/>
        <v>13</v>
      </c>
      <c r="N81" s="23"/>
      <c r="P81" s="38">
        <f t="shared" si="17"/>
        <v>5.4236000000000004</v>
      </c>
      <c r="Q81" s="38">
        <f t="shared" si="18"/>
        <v>3.0328999999999997</v>
      </c>
      <c r="R81" s="38">
        <f t="shared" si="19"/>
        <v>3.9117000000000002</v>
      </c>
      <c r="S81" s="38">
        <f t="shared" si="20"/>
        <v>0.63180000000000003</v>
      </c>
      <c r="T81" s="38">
        <f t="shared" si="26"/>
        <v>13</v>
      </c>
    </row>
    <row r="82" spans="1:20">
      <c r="A82" s="8" t="s">
        <v>124</v>
      </c>
      <c r="B82" s="203">
        <v>13</v>
      </c>
      <c r="C82" s="203">
        <v>13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5.4236000000000004</v>
      </c>
      <c r="J82" s="22">
        <f t="shared" si="22"/>
        <v>3.0328999999999997</v>
      </c>
      <c r="K82" s="22">
        <f t="shared" si="23"/>
        <v>3.9117000000000002</v>
      </c>
      <c r="L82" s="22">
        <f t="shared" si="24"/>
        <v>0.63180000000000003</v>
      </c>
      <c r="M82" s="156">
        <f t="shared" si="25"/>
        <v>13</v>
      </c>
      <c r="N82" s="23"/>
      <c r="P82" s="38">
        <f t="shared" si="17"/>
        <v>5.4236000000000004</v>
      </c>
      <c r="Q82" s="38">
        <f t="shared" si="18"/>
        <v>3.0328999999999997</v>
      </c>
      <c r="R82" s="38">
        <f t="shared" si="19"/>
        <v>3.9117000000000002</v>
      </c>
      <c r="S82" s="38">
        <f t="shared" si="20"/>
        <v>0.63180000000000003</v>
      </c>
      <c r="T82" s="38">
        <f t="shared" si="26"/>
        <v>13</v>
      </c>
    </row>
    <row r="83" spans="1:20">
      <c r="A83" s="8" t="s">
        <v>125</v>
      </c>
      <c r="B83" s="203">
        <v>13</v>
      </c>
      <c r="C83" s="203">
        <v>13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5.4236000000000004</v>
      </c>
      <c r="J83" s="22">
        <f t="shared" si="22"/>
        <v>3.0328999999999997</v>
      </c>
      <c r="K83" s="22">
        <f t="shared" si="23"/>
        <v>3.9117000000000002</v>
      </c>
      <c r="L83" s="22">
        <f t="shared" si="24"/>
        <v>0.63180000000000003</v>
      </c>
      <c r="M83" s="156">
        <f t="shared" si="25"/>
        <v>13</v>
      </c>
      <c r="N83" s="23"/>
      <c r="P83" s="38">
        <f t="shared" si="17"/>
        <v>5.4236000000000004</v>
      </c>
      <c r="Q83" s="38">
        <f t="shared" si="18"/>
        <v>3.0328999999999997</v>
      </c>
      <c r="R83" s="38">
        <f t="shared" si="19"/>
        <v>3.9117000000000002</v>
      </c>
      <c r="S83" s="38">
        <f t="shared" si="20"/>
        <v>0.63180000000000003</v>
      </c>
      <c r="T83" s="38">
        <f t="shared" si="26"/>
        <v>13</v>
      </c>
    </row>
    <row r="84" spans="1:20">
      <c r="A84" s="8" t="s">
        <v>126</v>
      </c>
      <c r="B84" s="203">
        <v>13</v>
      </c>
      <c r="C84" s="203">
        <v>13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5.4236000000000004</v>
      </c>
      <c r="J84" s="22">
        <f t="shared" si="22"/>
        <v>3.0328999999999997</v>
      </c>
      <c r="K84" s="22">
        <f t="shared" si="23"/>
        <v>3.9117000000000002</v>
      </c>
      <c r="L84" s="22">
        <f t="shared" si="24"/>
        <v>0.63180000000000003</v>
      </c>
      <c r="M84" s="156">
        <f t="shared" si="25"/>
        <v>13</v>
      </c>
      <c r="N84" s="23"/>
      <c r="P84" s="38">
        <f t="shared" si="17"/>
        <v>5.4236000000000004</v>
      </c>
      <c r="Q84" s="38">
        <f t="shared" si="18"/>
        <v>3.0328999999999997</v>
      </c>
      <c r="R84" s="38">
        <f t="shared" si="19"/>
        <v>3.9117000000000002</v>
      </c>
      <c r="S84" s="38">
        <f t="shared" si="20"/>
        <v>0.63180000000000003</v>
      </c>
      <c r="T84" s="38">
        <f t="shared" si="26"/>
        <v>13</v>
      </c>
    </row>
    <row r="85" spans="1:20">
      <c r="A85" s="8" t="s">
        <v>127</v>
      </c>
      <c r="B85" s="203">
        <v>13</v>
      </c>
      <c r="C85" s="203">
        <v>13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5.4236000000000004</v>
      </c>
      <c r="J85" s="22">
        <f t="shared" si="22"/>
        <v>3.0328999999999997</v>
      </c>
      <c r="K85" s="22">
        <f t="shared" si="23"/>
        <v>3.9117000000000002</v>
      </c>
      <c r="L85" s="22">
        <f t="shared" si="24"/>
        <v>0.63180000000000003</v>
      </c>
      <c r="M85" s="156">
        <f t="shared" si="25"/>
        <v>13</v>
      </c>
      <c r="N85" s="23"/>
      <c r="P85" s="38">
        <f t="shared" si="17"/>
        <v>5.4236000000000004</v>
      </c>
      <c r="Q85" s="38">
        <f t="shared" si="18"/>
        <v>3.0328999999999997</v>
      </c>
      <c r="R85" s="38">
        <f t="shared" si="19"/>
        <v>3.9117000000000002</v>
      </c>
      <c r="S85" s="38">
        <f t="shared" si="20"/>
        <v>0.63180000000000003</v>
      </c>
      <c r="T85" s="38">
        <f t="shared" si="26"/>
        <v>13</v>
      </c>
    </row>
    <row r="86" spans="1:20">
      <c r="A86" s="8" t="s">
        <v>128</v>
      </c>
      <c r="B86" s="203">
        <v>13</v>
      </c>
      <c r="C86" s="203">
        <v>13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5.4236000000000004</v>
      </c>
      <c r="J86" s="22">
        <f t="shared" si="22"/>
        <v>3.0328999999999997</v>
      </c>
      <c r="K86" s="22">
        <f t="shared" si="23"/>
        <v>3.9117000000000002</v>
      </c>
      <c r="L86" s="22">
        <f t="shared" si="24"/>
        <v>0.63180000000000003</v>
      </c>
      <c r="M86" s="156">
        <f t="shared" si="25"/>
        <v>13</v>
      </c>
      <c r="N86" s="23"/>
      <c r="P86" s="38">
        <f t="shared" si="17"/>
        <v>5.4236000000000004</v>
      </c>
      <c r="Q86" s="38">
        <f t="shared" si="18"/>
        <v>3.0328999999999997</v>
      </c>
      <c r="R86" s="38">
        <f t="shared" si="19"/>
        <v>3.9117000000000002</v>
      </c>
      <c r="S86" s="38">
        <f t="shared" si="20"/>
        <v>0.63180000000000003</v>
      </c>
      <c r="T86" s="38">
        <f t="shared" si="26"/>
        <v>13</v>
      </c>
    </row>
    <row r="87" spans="1:20">
      <c r="A87" s="8" t="s">
        <v>129</v>
      </c>
      <c r="B87" s="203">
        <v>13</v>
      </c>
      <c r="C87" s="203">
        <v>13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5.4236000000000004</v>
      </c>
      <c r="J87" s="22">
        <f t="shared" si="22"/>
        <v>3.0328999999999997</v>
      </c>
      <c r="K87" s="22">
        <f t="shared" si="23"/>
        <v>3.9117000000000002</v>
      </c>
      <c r="L87" s="22">
        <f t="shared" si="24"/>
        <v>0.63180000000000003</v>
      </c>
      <c r="M87" s="156">
        <f t="shared" si="25"/>
        <v>13</v>
      </c>
      <c r="N87" s="23"/>
      <c r="P87" s="38">
        <f t="shared" si="17"/>
        <v>5.4236000000000004</v>
      </c>
      <c r="Q87" s="38">
        <f t="shared" si="18"/>
        <v>3.0328999999999997</v>
      </c>
      <c r="R87" s="38">
        <f t="shared" si="19"/>
        <v>3.9117000000000002</v>
      </c>
      <c r="S87" s="38">
        <f t="shared" si="20"/>
        <v>0.63180000000000003</v>
      </c>
      <c r="T87" s="38">
        <f t="shared" si="26"/>
        <v>13</v>
      </c>
    </row>
    <row r="88" spans="1:20">
      <c r="A88" s="8" t="s">
        <v>130</v>
      </c>
      <c r="B88" s="203">
        <v>13</v>
      </c>
      <c r="C88" s="203">
        <v>13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5.4236000000000004</v>
      </c>
      <c r="J88" s="22">
        <f t="shared" si="22"/>
        <v>3.0328999999999997</v>
      </c>
      <c r="K88" s="22">
        <f t="shared" si="23"/>
        <v>3.9117000000000002</v>
      </c>
      <c r="L88" s="22">
        <f t="shared" si="24"/>
        <v>0.63180000000000003</v>
      </c>
      <c r="M88" s="156">
        <f t="shared" si="25"/>
        <v>13</v>
      </c>
      <c r="N88" s="23"/>
      <c r="P88" s="38">
        <f t="shared" si="17"/>
        <v>5.4236000000000004</v>
      </c>
      <c r="Q88" s="38">
        <f t="shared" si="18"/>
        <v>3.0328999999999997</v>
      </c>
      <c r="R88" s="38">
        <f t="shared" si="19"/>
        <v>3.9117000000000002</v>
      </c>
      <c r="S88" s="38">
        <f t="shared" si="20"/>
        <v>0.63180000000000003</v>
      </c>
      <c r="T88" s="38">
        <f t="shared" si="26"/>
        <v>13</v>
      </c>
    </row>
    <row r="89" spans="1:20">
      <c r="A89" s="8" t="s">
        <v>131</v>
      </c>
      <c r="B89" s="203">
        <v>13</v>
      </c>
      <c r="C89" s="203">
        <v>13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5.4236000000000004</v>
      </c>
      <c r="J89" s="22">
        <f t="shared" si="22"/>
        <v>3.0328999999999997</v>
      </c>
      <c r="K89" s="22">
        <f t="shared" si="23"/>
        <v>3.9117000000000002</v>
      </c>
      <c r="L89" s="22">
        <f t="shared" si="24"/>
        <v>0.63180000000000003</v>
      </c>
      <c r="M89" s="156">
        <f t="shared" si="25"/>
        <v>13</v>
      </c>
      <c r="N89" s="23"/>
      <c r="P89" s="38">
        <f t="shared" si="17"/>
        <v>5.4236000000000004</v>
      </c>
      <c r="Q89" s="38">
        <f t="shared" si="18"/>
        <v>3.0328999999999997</v>
      </c>
      <c r="R89" s="38">
        <f t="shared" si="19"/>
        <v>3.9117000000000002</v>
      </c>
      <c r="S89" s="38">
        <f t="shared" si="20"/>
        <v>0.63180000000000003</v>
      </c>
      <c r="T89" s="38">
        <f t="shared" si="26"/>
        <v>13</v>
      </c>
    </row>
    <row r="90" spans="1:20">
      <c r="A90" s="8" t="s">
        <v>132</v>
      </c>
      <c r="B90" s="203">
        <v>13</v>
      </c>
      <c r="C90" s="203">
        <v>13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5.4236000000000004</v>
      </c>
      <c r="J90" s="22">
        <f t="shared" si="22"/>
        <v>3.0328999999999997</v>
      </c>
      <c r="K90" s="22">
        <f t="shared" si="23"/>
        <v>3.9117000000000002</v>
      </c>
      <c r="L90" s="22">
        <f t="shared" si="24"/>
        <v>0.63180000000000003</v>
      </c>
      <c r="M90" s="156">
        <f t="shared" si="25"/>
        <v>13</v>
      </c>
      <c r="N90" s="23"/>
      <c r="P90" s="38">
        <f t="shared" si="17"/>
        <v>5.4236000000000004</v>
      </c>
      <c r="Q90" s="38">
        <f t="shared" si="18"/>
        <v>3.0328999999999997</v>
      </c>
      <c r="R90" s="38">
        <f t="shared" si="19"/>
        <v>3.9117000000000002</v>
      </c>
      <c r="S90" s="38">
        <f t="shared" si="20"/>
        <v>0.63180000000000003</v>
      </c>
      <c r="T90" s="38">
        <f t="shared" si="26"/>
        <v>13</v>
      </c>
    </row>
    <row r="91" spans="1:20">
      <c r="A91" s="8" t="s">
        <v>133</v>
      </c>
      <c r="B91" s="203">
        <v>13</v>
      </c>
      <c r="C91" s="203">
        <v>13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5.4236000000000004</v>
      </c>
      <c r="J91" s="22">
        <f t="shared" si="22"/>
        <v>3.0328999999999997</v>
      </c>
      <c r="K91" s="22">
        <f t="shared" si="23"/>
        <v>3.9117000000000002</v>
      </c>
      <c r="L91" s="22">
        <f t="shared" si="24"/>
        <v>0.63180000000000003</v>
      </c>
      <c r="M91" s="156">
        <f t="shared" si="25"/>
        <v>13</v>
      </c>
      <c r="N91" s="23"/>
      <c r="P91" s="38">
        <f t="shared" si="17"/>
        <v>5.4236000000000004</v>
      </c>
      <c r="Q91" s="38">
        <f t="shared" si="18"/>
        <v>3.0328999999999997</v>
      </c>
      <c r="R91" s="38">
        <f t="shared" si="19"/>
        <v>3.9117000000000002</v>
      </c>
      <c r="S91" s="38">
        <f t="shared" si="20"/>
        <v>0.63180000000000003</v>
      </c>
      <c r="T91" s="38">
        <f t="shared" si="26"/>
        <v>13</v>
      </c>
    </row>
    <row r="92" spans="1:20">
      <c r="A92" s="8" t="s">
        <v>134</v>
      </c>
      <c r="B92" s="203">
        <v>13</v>
      </c>
      <c r="C92" s="203">
        <v>13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5.4236000000000004</v>
      </c>
      <c r="J92" s="22">
        <f t="shared" si="22"/>
        <v>3.0328999999999997</v>
      </c>
      <c r="K92" s="22">
        <f t="shared" si="23"/>
        <v>3.9117000000000002</v>
      </c>
      <c r="L92" s="22">
        <f t="shared" si="24"/>
        <v>0.63180000000000003</v>
      </c>
      <c r="M92" s="156">
        <f t="shared" si="25"/>
        <v>13</v>
      </c>
      <c r="N92" s="23"/>
      <c r="P92" s="38">
        <f t="shared" si="17"/>
        <v>5.4236000000000004</v>
      </c>
      <c r="Q92" s="38">
        <f t="shared" si="18"/>
        <v>3.0328999999999997</v>
      </c>
      <c r="R92" s="38">
        <f t="shared" si="19"/>
        <v>3.9117000000000002</v>
      </c>
      <c r="S92" s="38">
        <f t="shared" si="20"/>
        <v>0.63180000000000003</v>
      </c>
      <c r="T92" s="38">
        <f t="shared" si="26"/>
        <v>13</v>
      </c>
    </row>
    <row r="93" spans="1:20">
      <c r="A93" s="8" t="s">
        <v>135</v>
      </c>
      <c r="B93" s="203">
        <v>13</v>
      </c>
      <c r="C93" s="203">
        <v>13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5.4236000000000004</v>
      </c>
      <c r="J93" s="22">
        <f t="shared" si="22"/>
        <v>3.0328999999999997</v>
      </c>
      <c r="K93" s="22">
        <f t="shared" si="23"/>
        <v>3.9117000000000002</v>
      </c>
      <c r="L93" s="22">
        <f t="shared" si="24"/>
        <v>0.63180000000000003</v>
      </c>
      <c r="M93" s="156">
        <f t="shared" si="25"/>
        <v>13</v>
      </c>
      <c r="N93" s="23"/>
      <c r="P93" s="38">
        <f t="shared" si="17"/>
        <v>5.4236000000000004</v>
      </c>
      <c r="Q93" s="38">
        <f t="shared" si="18"/>
        <v>3.0328999999999997</v>
      </c>
      <c r="R93" s="38">
        <f t="shared" si="19"/>
        <v>3.9117000000000002</v>
      </c>
      <c r="S93" s="38">
        <f t="shared" si="20"/>
        <v>0.63180000000000003</v>
      </c>
      <c r="T93" s="38">
        <f t="shared" si="26"/>
        <v>13</v>
      </c>
    </row>
    <row r="94" spans="1:20">
      <c r="A94" s="8" t="s">
        <v>136</v>
      </c>
      <c r="B94" s="203">
        <v>13</v>
      </c>
      <c r="C94" s="203">
        <v>13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5.4236000000000004</v>
      </c>
      <c r="J94" s="22">
        <f t="shared" si="22"/>
        <v>3.0328999999999997</v>
      </c>
      <c r="K94" s="22">
        <f t="shared" si="23"/>
        <v>3.9117000000000002</v>
      </c>
      <c r="L94" s="22">
        <f t="shared" si="24"/>
        <v>0.63180000000000003</v>
      </c>
      <c r="M94" s="156">
        <f t="shared" si="25"/>
        <v>13</v>
      </c>
      <c r="N94" s="23"/>
      <c r="P94" s="38">
        <f t="shared" si="17"/>
        <v>5.4236000000000004</v>
      </c>
      <c r="Q94" s="38">
        <f t="shared" si="18"/>
        <v>3.0328999999999997</v>
      </c>
      <c r="R94" s="38">
        <f t="shared" si="19"/>
        <v>3.9117000000000002</v>
      </c>
      <c r="S94" s="38">
        <f t="shared" si="20"/>
        <v>0.63180000000000003</v>
      </c>
      <c r="T94" s="38">
        <f t="shared" si="26"/>
        <v>13</v>
      </c>
    </row>
    <row r="95" spans="1:20">
      <c r="A95" s="8" t="s">
        <v>137</v>
      </c>
      <c r="B95" s="203">
        <v>13</v>
      </c>
      <c r="C95" s="203">
        <v>13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5.4236000000000004</v>
      </c>
      <c r="J95" s="22">
        <f t="shared" si="22"/>
        <v>3.0328999999999997</v>
      </c>
      <c r="K95" s="22">
        <f t="shared" si="23"/>
        <v>3.9117000000000002</v>
      </c>
      <c r="L95" s="22">
        <f t="shared" si="24"/>
        <v>0.63180000000000003</v>
      </c>
      <c r="M95" s="156">
        <f t="shared" si="25"/>
        <v>13</v>
      </c>
      <c r="N95" s="23"/>
      <c r="P95" s="38">
        <f t="shared" si="17"/>
        <v>5.4236000000000004</v>
      </c>
      <c r="Q95" s="38">
        <f t="shared" si="18"/>
        <v>3.0328999999999997</v>
      </c>
      <c r="R95" s="38">
        <f t="shared" si="19"/>
        <v>3.9117000000000002</v>
      </c>
      <c r="S95" s="38">
        <f t="shared" si="20"/>
        <v>0.63180000000000003</v>
      </c>
      <c r="T95" s="38">
        <f t="shared" si="26"/>
        <v>13</v>
      </c>
    </row>
    <row r="96" spans="1:20">
      <c r="A96" s="8" t="s">
        <v>138</v>
      </c>
      <c r="B96" s="203">
        <v>13</v>
      </c>
      <c r="C96" s="203">
        <v>13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5.4236000000000004</v>
      </c>
      <c r="J96" s="22">
        <f t="shared" si="22"/>
        <v>3.0328999999999997</v>
      </c>
      <c r="K96" s="22">
        <f t="shared" si="23"/>
        <v>3.9117000000000002</v>
      </c>
      <c r="L96" s="22">
        <f t="shared" si="24"/>
        <v>0.63180000000000003</v>
      </c>
      <c r="M96" s="156">
        <f t="shared" si="25"/>
        <v>13</v>
      </c>
      <c r="N96" s="23"/>
      <c r="P96" s="38">
        <f t="shared" si="17"/>
        <v>5.4236000000000004</v>
      </c>
      <c r="Q96" s="38">
        <f t="shared" si="18"/>
        <v>3.0328999999999997</v>
      </c>
      <c r="R96" s="38">
        <f t="shared" si="19"/>
        <v>3.9117000000000002</v>
      </c>
      <c r="S96" s="38">
        <f t="shared" si="20"/>
        <v>0.63180000000000003</v>
      </c>
      <c r="T96" s="38">
        <f t="shared" si="26"/>
        <v>13</v>
      </c>
    </row>
    <row r="97" spans="1:23">
      <c r="A97" s="8" t="s">
        <v>139</v>
      </c>
      <c r="B97" s="203">
        <v>13</v>
      </c>
      <c r="C97" s="203">
        <v>13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5.4236000000000004</v>
      </c>
      <c r="J97" s="22">
        <f t="shared" si="22"/>
        <v>3.0328999999999997</v>
      </c>
      <c r="K97" s="22">
        <f t="shared" si="23"/>
        <v>3.9117000000000002</v>
      </c>
      <c r="L97" s="22">
        <f t="shared" si="24"/>
        <v>0.63180000000000003</v>
      </c>
      <c r="M97" s="156">
        <f t="shared" si="25"/>
        <v>13</v>
      </c>
      <c r="N97" s="23"/>
      <c r="P97" s="38">
        <f t="shared" si="17"/>
        <v>5.4236000000000004</v>
      </c>
      <c r="Q97" s="38">
        <f t="shared" si="18"/>
        <v>3.0328999999999997</v>
      </c>
      <c r="R97" s="38">
        <f t="shared" si="19"/>
        <v>3.9117000000000002</v>
      </c>
      <c r="S97" s="38">
        <f t="shared" si="20"/>
        <v>0.63180000000000003</v>
      </c>
      <c r="T97" s="38">
        <f t="shared" si="26"/>
        <v>13</v>
      </c>
    </row>
    <row r="98" spans="1:23" ht="15.75" thickBot="1">
      <c r="A98" s="8" t="s">
        <v>140</v>
      </c>
      <c r="B98" s="203">
        <v>13</v>
      </c>
      <c r="C98" s="203">
        <v>13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5.4236000000000004</v>
      </c>
      <c r="J98" s="22">
        <f t="shared" si="22"/>
        <v>3.0328999999999997</v>
      </c>
      <c r="K98" s="22">
        <f t="shared" si="23"/>
        <v>3.9117000000000002</v>
      </c>
      <c r="L98" s="22">
        <f t="shared" si="24"/>
        <v>0.63180000000000003</v>
      </c>
      <c r="M98" s="156">
        <f t="shared" si="25"/>
        <v>13</v>
      </c>
      <c r="N98" s="23"/>
      <c r="P98" s="38">
        <f t="shared" si="17"/>
        <v>5.4236000000000004</v>
      </c>
      <c r="Q98" s="38">
        <f t="shared" si="18"/>
        <v>3.0328999999999997</v>
      </c>
      <c r="R98" s="38">
        <f t="shared" si="19"/>
        <v>3.9117000000000002</v>
      </c>
      <c r="S98" s="38">
        <f t="shared" si="20"/>
        <v>0.63180000000000003</v>
      </c>
      <c r="T98" s="38">
        <f t="shared" si="26"/>
        <v>13</v>
      </c>
    </row>
    <row r="99" spans="1:23" ht="15.75" thickBot="1">
      <c r="A99" s="8" t="s">
        <v>171</v>
      </c>
      <c r="B99" s="21">
        <f t="shared" ref="B99:H99" si="27">SUM(B3:B98)/4000</f>
        <v>0.312</v>
      </c>
      <c r="C99" s="21">
        <f t="shared" si="27"/>
        <v>0.312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0.13016640000000018</v>
      </c>
      <c r="J99" s="157">
        <f t="shared" ref="J99:L99" si="28">SUM(J3:J98)/4000</f>
        <v>7.2789600000000065E-2</v>
      </c>
      <c r="K99" s="157">
        <f t="shared" si="28"/>
        <v>9.3880799999999931E-2</v>
      </c>
      <c r="L99" s="157">
        <f t="shared" si="28"/>
        <v>1.5163199999999972E-2</v>
      </c>
      <c r="M99" s="158">
        <f>SUM(M3:M98)/4000</f>
        <v>0.312</v>
      </c>
      <c r="N99" s="24"/>
      <c r="P99" s="38">
        <f>SUM(P3:P98)/4000</f>
        <v>0.13016640000000018</v>
      </c>
      <c r="Q99" s="38">
        <f t="shared" ref="Q99:S99" si="29">SUM(Q3:Q98)/4000</f>
        <v>7.2789600000000065E-2</v>
      </c>
      <c r="R99" s="38">
        <f t="shared" si="29"/>
        <v>9.3880799999999931E-2</v>
      </c>
      <c r="S99" s="38">
        <f t="shared" si="29"/>
        <v>1.5163199999999972E-2</v>
      </c>
      <c r="T99" s="38">
        <f t="shared" si="26"/>
        <v>0.31200000000000017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45536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55.23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-38</v>
      </c>
      <c r="R3" s="54">
        <v>0</v>
      </c>
      <c r="S3" s="73">
        <v>0</v>
      </c>
      <c r="U3" s="74">
        <v>-38</v>
      </c>
      <c r="V3" s="75">
        <v>55.23</v>
      </c>
      <c r="W3">
        <v>55.23</v>
      </c>
      <c r="X3">
        <v>0</v>
      </c>
      <c r="Y3">
        <v>-38</v>
      </c>
      <c r="Z3">
        <v>0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-10</v>
      </c>
      <c r="P4" s="47">
        <v>0</v>
      </c>
      <c r="Q4" s="47">
        <v>-39</v>
      </c>
      <c r="R4" s="47">
        <v>0</v>
      </c>
      <c r="S4" s="75">
        <v>0</v>
      </c>
      <c r="U4" s="74">
        <v>-49</v>
      </c>
      <c r="V4" s="75">
        <v>0</v>
      </c>
      <c r="W4">
        <v>0</v>
      </c>
      <c r="X4">
        <v>-10</v>
      </c>
      <c r="Y4">
        <v>-39</v>
      </c>
      <c r="Z4">
        <v>0</v>
      </c>
      <c r="AA4">
        <v>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-90</v>
      </c>
      <c r="P5" s="47">
        <v>-9</v>
      </c>
      <c r="Q5" s="47">
        <v>-43</v>
      </c>
      <c r="R5" s="47">
        <v>0</v>
      </c>
      <c r="S5" s="75">
        <v>0</v>
      </c>
      <c r="U5" s="74">
        <v>-142</v>
      </c>
      <c r="V5" s="75">
        <v>0</v>
      </c>
      <c r="W5">
        <v>0</v>
      </c>
      <c r="X5">
        <v>-90</v>
      </c>
      <c r="Y5">
        <v>-43</v>
      </c>
      <c r="Z5">
        <v>0</v>
      </c>
      <c r="AA5">
        <v>-9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-101.04</v>
      </c>
      <c r="P6" s="47">
        <v>0</v>
      </c>
      <c r="Q6" s="47">
        <v>-44</v>
      </c>
      <c r="R6" s="47">
        <v>0</v>
      </c>
      <c r="S6" s="75">
        <v>0</v>
      </c>
      <c r="U6" s="74">
        <v>-145.04</v>
      </c>
      <c r="V6" s="75">
        <v>0</v>
      </c>
      <c r="W6">
        <v>0</v>
      </c>
      <c r="X6">
        <v>-101.04</v>
      </c>
      <c r="Y6">
        <v>-44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-66</v>
      </c>
      <c r="P7" s="47">
        <v>0</v>
      </c>
      <c r="Q7" s="47">
        <v>-47</v>
      </c>
      <c r="R7" s="47">
        <v>0</v>
      </c>
      <c r="S7" s="75">
        <v>0</v>
      </c>
      <c r="U7" s="74">
        <v>-113</v>
      </c>
      <c r="V7" s="75">
        <v>0</v>
      </c>
      <c r="W7">
        <v>0</v>
      </c>
      <c r="X7">
        <v>-66</v>
      </c>
      <c r="Y7">
        <v>-47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-116</v>
      </c>
      <c r="P8" s="47">
        <v>0</v>
      </c>
      <c r="Q8" s="47">
        <v>-48</v>
      </c>
      <c r="R8" s="47">
        <v>0</v>
      </c>
      <c r="S8" s="75">
        <v>0</v>
      </c>
      <c r="U8" s="74">
        <v>-164</v>
      </c>
      <c r="V8" s="75">
        <v>0</v>
      </c>
      <c r="W8">
        <v>0</v>
      </c>
      <c r="X8">
        <v>-116</v>
      </c>
      <c r="Y8">
        <v>-48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-151</v>
      </c>
      <c r="P9" s="47">
        <v>0</v>
      </c>
      <c r="Q9" s="47">
        <v>-50</v>
      </c>
      <c r="R9" s="47">
        <v>0</v>
      </c>
      <c r="S9" s="75">
        <v>0</v>
      </c>
      <c r="U9" s="74">
        <v>-201</v>
      </c>
      <c r="V9" s="75">
        <v>0</v>
      </c>
      <c r="W9">
        <v>0</v>
      </c>
      <c r="X9">
        <v>-151</v>
      </c>
      <c r="Y9">
        <v>-50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-170</v>
      </c>
      <c r="P10" s="47">
        <v>0</v>
      </c>
      <c r="Q10" s="47">
        <v>-51</v>
      </c>
      <c r="R10" s="47">
        <v>0</v>
      </c>
      <c r="S10" s="75">
        <v>0</v>
      </c>
      <c r="U10" s="74">
        <v>-221</v>
      </c>
      <c r="V10" s="75">
        <v>0</v>
      </c>
      <c r="W10">
        <v>0</v>
      </c>
      <c r="X10">
        <v>-170</v>
      </c>
      <c r="Y10">
        <v>-51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-210</v>
      </c>
      <c r="P11" s="47">
        <v>0</v>
      </c>
      <c r="Q11" s="47">
        <v>-53</v>
      </c>
      <c r="R11" s="47">
        <v>0</v>
      </c>
      <c r="S11" s="75">
        <v>0</v>
      </c>
      <c r="U11" s="74">
        <v>-263</v>
      </c>
      <c r="V11" s="75">
        <v>0</v>
      </c>
      <c r="W11">
        <v>0</v>
      </c>
      <c r="X11">
        <v>-210</v>
      </c>
      <c r="Y11">
        <v>-53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-230</v>
      </c>
      <c r="P12" s="47">
        <v>0</v>
      </c>
      <c r="Q12" s="47">
        <v>-55</v>
      </c>
      <c r="R12" s="47">
        <v>0</v>
      </c>
      <c r="S12" s="75">
        <v>0</v>
      </c>
      <c r="U12" s="74">
        <v>-285</v>
      </c>
      <c r="V12" s="75">
        <v>0</v>
      </c>
      <c r="W12">
        <v>0</v>
      </c>
      <c r="X12">
        <v>-230</v>
      </c>
      <c r="Y12">
        <v>-55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-245</v>
      </c>
      <c r="P13" s="47">
        <v>0</v>
      </c>
      <c r="Q13" s="47">
        <v>-56</v>
      </c>
      <c r="R13" s="47">
        <v>0</v>
      </c>
      <c r="S13" s="75">
        <v>0</v>
      </c>
      <c r="U13" s="74">
        <v>-301</v>
      </c>
      <c r="V13" s="75">
        <v>0</v>
      </c>
      <c r="W13">
        <v>0</v>
      </c>
      <c r="X13">
        <v>-245</v>
      </c>
      <c r="Y13">
        <v>-56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-260</v>
      </c>
      <c r="P14" s="47">
        <v>-2</v>
      </c>
      <c r="Q14" s="47">
        <v>-58</v>
      </c>
      <c r="R14" s="47">
        <v>0</v>
      </c>
      <c r="S14" s="75">
        <v>0</v>
      </c>
      <c r="U14" s="74">
        <v>-320</v>
      </c>
      <c r="V14" s="75">
        <v>0</v>
      </c>
      <c r="W14">
        <v>0</v>
      </c>
      <c r="X14">
        <v>-260</v>
      </c>
      <c r="Y14">
        <v>-58</v>
      </c>
      <c r="Z14">
        <v>0</v>
      </c>
      <c r="AA14">
        <v>-2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-265</v>
      </c>
      <c r="P15" s="47">
        <v>-14</v>
      </c>
      <c r="Q15" s="47">
        <v>-58</v>
      </c>
      <c r="R15" s="47">
        <v>0</v>
      </c>
      <c r="S15" s="75">
        <v>0</v>
      </c>
      <c r="U15" s="74">
        <v>-337</v>
      </c>
      <c r="V15" s="75">
        <v>0</v>
      </c>
      <c r="W15">
        <v>0</v>
      </c>
      <c r="X15">
        <v>-265</v>
      </c>
      <c r="Y15">
        <v>-58</v>
      </c>
      <c r="Z15">
        <v>0</v>
      </c>
      <c r="AA15">
        <v>-14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-301.33999999999997</v>
      </c>
      <c r="P16" s="47">
        <v>-28</v>
      </c>
      <c r="Q16" s="47">
        <v>-60</v>
      </c>
      <c r="R16" s="47">
        <v>0</v>
      </c>
      <c r="S16" s="75">
        <v>0</v>
      </c>
      <c r="U16" s="74">
        <v>-389.34</v>
      </c>
      <c r="V16" s="75">
        <v>0</v>
      </c>
      <c r="W16">
        <v>0</v>
      </c>
      <c r="X16">
        <v>-301.33999999999997</v>
      </c>
      <c r="Y16">
        <v>-60</v>
      </c>
      <c r="Z16">
        <v>0</v>
      </c>
      <c r="AA16">
        <v>-28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-321</v>
      </c>
      <c r="P17" s="47">
        <v>-39</v>
      </c>
      <c r="Q17" s="47">
        <v>-60</v>
      </c>
      <c r="R17" s="47">
        <v>0</v>
      </c>
      <c r="S17" s="75">
        <v>0</v>
      </c>
      <c r="U17" s="74">
        <v>-420</v>
      </c>
      <c r="V17" s="75">
        <v>0</v>
      </c>
      <c r="W17">
        <v>0</v>
      </c>
      <c r="X17">
        <v>-321</v>
      </c>
      <c r="Y17">
        <v>-60</v>
      </c>
      <c r="Z17">
        <v>0</v>
      </c>
      <c r="AA17">
        <v>-39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-302.04000000000002</v>
      </c>
      <c r="P18" s="47">
        <v>-54</v>
      </c>
      <c r="Q18" s="47">
        <v>-61</v>
      </c>
      <c r="R18" s="47">
        <v>0</v>
      </c>
      <c r="S18" s="75">
        <v>0</v>
      </c>
      <c r="U18" s="74">
        <v>-417.04</v>
      </c>
      <c r="V18" s="75">
        <v>0</v>
      </c>
      <c r="W18">
        <v>0</v>
      </c>
      <c r="X18">
        <v>-302.04000000000002</v>
      </c>
      <c r="Y18">
        <v>-61</v>
      </c>
      <c r="Z18">
        <v>0</v>
      </c>
      <c r="AA18">
        <v>-54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0.39</v>
      </c>
      <c r="N19" s="74">
        <v>0</v>
      </c>
      <c r="O19" s="47">
        <v>-351</v>
      </c>
      <c r="P19" s="47">
        <v>-156</v>
      </c>
      <c r="Q19" s="47">
        <v>-63</v>
      </c>
      <c r="R19" s="47">
        <v>0</v>
      </c>
      <c r="S19" s="75">
        <v>0</v>
      </c>
      <c r="U19" s="74">
        <v>-570</v>
      </c>
      <c r="V19" s="75">
        <v>0.39</v>
      </c>
      <c r="W19">
        <v>0</v>
      </c>
      <c r="X19">
        <v>-351</v>
      </c>
      <c r="Y19">
        <v>-63</v>
      </c>
      <c r="Z19">
        <v>0.39</v>
      </c>
      <c r="AA19">
        <v>-156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3.49</v>
      </c>
      <c r="N20" s="74">
        <v>0</v>
      </c>
      <c r="O20" s="47">
        <v>-361</v>
      </c>
      <c r="P20" s="47">
        <v>-169</v>
      </c>
      <c r="Q20" s="47">
        <v>-63</v>
      </c>
      <c r="R20" s="47">
        <v>0</v>
      </c>
      <c r="S20" s="75">
        <v>0</v>
      </c>
      <c r="U20" s="74">
        <v>-593</v>
      </c>
      <c r="V20" s="75">
        <v>3.49</v>
      </c>
      <c r="W20">
        <v>0</v>
      </c>
      <c r="X20">
        <v>-361</v>
      </c>
      <c r="Y20">
        <v>-63</v>
      </c>
      <c r="Z20">
        <v>3.49</v>
      </c>
      <c r="AA20">
        <v>-169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2.81</v>
      </c>
      <c r="N21" s="74">
        <v>0</v>
      </c>
      <c r="O21" s="47">
        <v>-376</v>
      </c>
      <c r="P21" s="47">
        <v>-185</v>
      </c>
      <c r="Q21" s="47">
        <v>-64</v>
      </c>
      <c r="R21" s="47">
        <v>0</v>
      </c>
      <c r="S21" s="75">
        <v>0</v>
      </c>
      <c r="U21" s="74">
        <v>-625</v>
      </c>
      <c r="V21" s="75">
        <v>2.81</v>
      </c>
      <c r="W21">
        <v>0</v>
      </c>
      <c r="X21">
        <v>-376</v>
      </c>
      <c r="Y21">
        <v>-64</v>
      </c>
      <c r="Z21">
        <v>2.81</v>
      </c>
      <c r="AA21">
        <v>-185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4.07</v>
      </c>
      <c r="N22" s="74">
        <v>0</v>
      </c>
      <c r="O22" s="47">
        <v>-381</v>
      </c>
      <c r="P22" s="47">
        <v>-197</v>
      </c>
      <c r="Q22" s="47">
        <v>-64</v>
      </c>
      <c r="R22" s="47">
        <v>0</v>
      </c>
      <c r="S22" s="75">
        <v>0</v>
      </c>
      <c r="U22" s="74">
        <v>-642</v>
      </c>
      <c r="V22" s="75">
        <v>4.07</v>
      </c>
      <c r="W22">
        <v>0</v>
      </c>
      <c r="X22">
        <v>-381</v>
      </c>
      <c r="Y22">
        <v>-64</v>
      </c>
      <c r="Z22">
        <v>4.07</v>
      </c>
      <c r="AA22">
        <v>-197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6.98</v>
      </c>
      <c r="N23" s="74">
        <v>0</v>
      </c>
      <c r="O23" s="47">
        <v>-295</v>
      </c>
      <c r="P23" s="47">
        <v>-118</v>
      </c>
      <c r="Q23" s="47">
        <v>-64</v>
      </c>
      <c r="R23" s="47">
        <v>0</v>
      </c>
      <c r="S23" s="75">
        <v>0</v>
      </c>
      <c r="U23" s="74">
        <v>-477</v>
      </c>
      <c r="V23" s="75">
        <v>6.98</v>
      </c>
      <c r="W23">
        <v>0</v>
      </c>
      <c r="X23">
        <v>-295</v>
      </c>
      <c r="Y23">
        <v>-64</v>
      </c>
      <c r="Z23">
        <v>6.98</v>
      </c>
      <c r="AA23">
        <v>-118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8.7200000000000006</v>
      </c>
      <c r="N24" s="74">
        <v>0</v>
      </c>
      <c r="O24" s="47">
        <v>-300</v>
      </c>
      <c r="P24" s="47">
        <v>-123</v>
      </c>
      <c r="Q24" s="47">
        <v>-66</v>
      </c>
      <c r="R24" s="47">
        <v>0</v>
      </c>
      <c r="S24" s="75">
        <v>0</v>
      </c>
      <c r="U24" s="74">
        <v>-489</v>
      </c>
      <c r="V24" s="75">
        <v>8.7200000000000006</v>
      </c>
      <c r="W24">
        <v>0</v>
      </c>
      <c r="X24">
        <v>-300</v>
      </c>
      <c r="Y24">
        <v>-66</v>
      </c>
      <c r="Z24">
        <v>8.7200000000000006</v>
      </c>
      <c r="AA24">
        <v>-123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7.94</v>
      </c>
      <c r="N25" s="74">
        <v>0</v>
      </c>
      <c r="O25" s="47">
        <v>-300</v>
      </c>
      <c r="P25" s="47">
        <v>-224</v>
      </c>
      <c r="Q25" s="47">
        <v>-67</v>
      </c>
      <c r="R25" s="47">
        <v>0</v>
      </c>
      <c r="S25" s="75">
        <v>0</v>
      </c>
      <c r="U25" s="74">
        <v>-591</v>
      </c>
      <c r="V25" s="75">
        <v>7.94</v>
      </c>
      <c r="W25">
        <v>0</v>
      </c>
      <c r="X25">
        <v>-300</v>
      </c>
      <c r="Y25">
        <v>-67</v>
      </c>
      <c r="Z25">
        <v>7.94</v>
      </c>
      <c r="AA25">
        <v>-224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5.33</v>
      </c>
      <c r="N26" s="74">
        <v>0</v>
      </c>
      <c r="O26" s="47">
        <v>-315</v>
      </c>
      <c r="P26" s="47">
        <v>-248</v>
      </c>
      <c r="Q26" s="47">
        <v>-69</v>
      </c>
      <c r="R26" s="47">
        <v>0</v>
      </c>
      <c r="S26" s="75">
        <v>0</v>
      </c>
      <c r="U26" s="74">
        <v>-632</v>
      </c>
      <c r="V26" s="75">
        <v>5.33</v>
      </c>
      <c r="W26">
        <v>0</v>
      </c>
      <c r="X26">
        <v>-315</v>
      </c>
      <c r="Y26">
        <v>-69</v>
      </c>
      <c r="Z26">
        <v>5.33</v>
      </c>
      <c r="AA26">
        <v>-248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2.71</v>
      </c>
      <c r="N27" s="74">
        <v>0</v>
      </c>
      <c r="O27" s="47">
        <v>-296</v>
      </c>
      <c r="P27" s="47">
        <v>-264</v>
      </c>
      <c r="Q27" s="47">
        <v>-69</v>
      </c>
      <c r="R27" s="47">
        <v>0</v>
      </c>
      <c r="S27" s="75">
        <v>0</v>
      </c>
      <c r="U27" s="74">
        <v>-629</v>
      </c>
      <c r="V27" s="75">
        <v>2.71</v>
      </c>
      <c r="W27">
        <v>0</v>
      </c>
      <c r="X27">
        <v>-296</v>
      </c>
      <c r="Y27">
        <v>-69</v>
      </c>
      <c r="Z27">
        <v>2.71</v>
      </c>
      <c r="AA27">
        <v>-264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4.6500000000000004</v>
      </c>
      <c r="N28" s="74">
        <v>0</v>
      </c>
      <c r="O28" s="47">
        <v>-296</v>
      </c>
      <c r="P28" s="47">
        <v>-269</v>
      </c>
      <c r="Q28" s="47">
        <v>-69</v>
      </c>
      <c r="R28" s="47">
        <v>0</v>
      </c>
      <c r="S28" s="75">
        <v>0</v>
      </c>
      <c r="U28" s="74">
        <v>-634</v>
      </c>
      <c r="V28" s="75">
        <v>4.6500000000000004</v>
      </c>
      <c r="W28">
        <v>0</v>
      </c>
      <c r="X28">
        <v>-296</v>
      </c>
      <c r="Y28">
        <v>-69</v>
      </c>
      <c r="Z28">
        <v>4.6500000000000004</v>
      </c>
      <c r="AA28">
        <v>-269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6.88</v>
      </c>
      <c r="N29" s="74">
        <v>0</v>
      </c>
      <c r="O29" s="47">
        <v>-260</v>
      </c>
      <c r="P29" s="47">
        <v>-290</v>
      </c>
      <c r="Q29" s="47">
        <v>-67</v>
      </c>
      <c r="R29" s="47">
        <v>0</v>
      </c>
      <c r="S29" s="75">
        <v>0</v>
      </c>
      <c r="U29" s="74">
        <v>-617</v>
      </c>
      <c r="V29" s="75">
        <v>6.88</v>
      </c>
      <c r="W29">
        <v>0</v>
      </c>
      <c r="X29">
        <v>-260</v>
      </c>
      <c r="Y29">
        <v>-67</v>
      </c>
      <c r="Z29">
        <v>6.88</v>
      </c>
      <c r="AA29">
        <v>-290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4.75</v>
      </c>
      <c r="N30" s="74">
        <v>0</v>
      </c>
      <c r="O30" s="47">
        <v>-270</v>
      </c>
      <c r="P30" s="47">
        <v>-300</v>
      </c>
      <c r="Q30" s="47">
        <v>-65</v>
      </c>
      <c r="R30" s="47">
        <v>0</v>
      </c>
      <c r="S30" s="75">
        <v>0</v>
      </c>
      <c r="U30" s="74">
        <v>-635</v>
      </c>
      <c r="V30" s="75">
        <v>4.75</v>
      </c>
      <c r="W30">
        <v>0</v>
      </c>
      <c r="X30">
        <v>-270</v>
      </c>
      <c r="Y30">
        <v>-65</v>
      </c>
      <c r="Z30">
        <v>4.75</v>
      </c>
      <c r="AA30">
        <v>-300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4.75</v>
      </c>
      <c r="N31" s="74">
        <v>0</v>
      </c>
      <c r="O31" s="47">
        <v>-238</v>
      </c>
      <c r="P31" s="47">
        <v>-55</v>
      </c>
      <c r="Q31" s="47">
        <v>-63</v>
      </c>
      <c r="R31" s="47">
        <v>0</v>
      </c>
      <c r="S31" s="75">
        <v>0</v>
      </c>
      <c r="U31" s="74">
        <v>-356</v>
      </c>
      <c r="V31" s="75">
        <v>4.75</v>
      </c>
      <c r="W31">
        <v>0</v>
      </c>
      <c r="X31">
        <v>-238</v>
      </c>
      <c r="Y31">
        <v>-63</v>
      </c>
      <c r="Z31">
        <v>4.75</v>
      </c>
      <c r="AA31">
        <v>-55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2.71</v>
      </c>
      <c r="N32" s="74">
        <v>0</v>
      </c>
      <c r="O32" s="47">
        <v>-243</v>
      </c>
      <c r="P32" s="47">
        <v>-64</v>
      </c>
      <c r="Q32" s="47">
        <v>-61</v>
      </c>
      <c r="R32" s="47">
        <v>0</v>
      </c>
      <c r="S32" s="75">
        <v>0</v>
      </c>
      <c r="U32" s="74">
        <v>-368</v>
      </c>
      <c r="V32" s="75">
        <v>2.71</v>
      </c>
      <c r="W32">
        <v>0</v>
      </c>
      <c r="X32">
        <v>-243</v>
      </c>
      <c r="Y32">
        <v>-61</v>
      </c>
      <c r="Z32">
        <v>2.71</v>
      </c>
      <c r="AA32">
        <v>-64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2.71</v>
      </c>
      <c r="N33" s="74">
        <v>0</v>
      </c>
      <c r="O33" s="47">
        <v>-248</v>
      </c>
      <c r="P33" s="47">
        <v>-76</v>
      </c>
      <c r="Q33" s="47">
        <v>-60</v>
      </c>
      <c r="R33" s="47">
        <v>0</v>
      </c>
      <c r="S33" s="75">
        <v>0</v>
      </c>
      <c r="U33" s="74">
        <v>-384</v>
      </c>
      <c r="V33" s="75">
        <v>2.71</v>
      </c>
      <c r="W33">
        <v>0</v>
      </c>
      <c r="X33">
        <v>-248</v>
      </c>
      <c r="Y33">
        <v>-60</v>
      </c>
      <c r="Z33">
        <v>2.71</v>
      </c>
      <c r="AA33">
        <v>-76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2.0299999999999998</v>
      </c>
      <c r="N34" s="74">
        <v>0</v>
      </c>
      <c r="O34" s="47">
        <v>-273</v>
      </c>
      <c r="P34" s="47">
        <v>-92</v>
      </c>
      <c r="Q34" s="47">
        <v>-60</v>
      </c>
      <c r="R34" s="47">
        <v>0</v>
      </c>
      <c r="S34" s="75">
        <v>0</v>
      </c>
      <c r="U34" s="74">
        <v>-425</v>
      </c>
      <c r="V34" s="75">
        <v>2.0299999999999998</v>
      </c>
      <c r="W34">
        <v>0</v>
      </c>
      <c r="X34">
        <v>-273</v>
      </c>
      <c r="Y34">
        <v>-60</v>
      </c>
      <c r="Z34">
        <v>2.0299999999999998</v>
      </c>
      <c r="AA34">
        <v>-92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0.97</v>
      </c>
      <c r="N35" s="74">
        <v>0</v>
      </c>
      <c r="O35" s="47">
        <v>0</v>
      </c>
      <c r="P35" s="47">
        <v>-100</v>
      </c>
      <c r="Q35" s="47">
        <v>-58</v>
      </c>
      <c r="R35" s="47">
        <v>0</v>
      </c>
      <c r="S35" s="75">
        <v>0</v>
      </c>
      <c r="U35" s="74">
        <v>-158</v>
      </c>
      <c r="V35" s="75">
        <v>0.97</v>
      </c>
      <c r="W35">
        <v>0</v>
      </c>
      <c r="X35">
        <v>0</v>
      </c>
      <c r="Y35">
        <v>-58</v>
      </c>
      <c r="Z35">
        <v>0.97</v>
      </c>
      <c r="AA35">
        <v>-100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-112</v>
      </c>
      <c r="Q36" s="47">
        <v>-56</v>
      </c>
      <c r="R36" s="47">
        <v>0</v>
      </c>
      <c r="S36" s="75">
        <v>0</v>
      </c>
      <c r="U36" s="74">
        <v>-168</v>
      </c>
      <c r="V36" s="75">
        <v>0</v>
      </c>
      <c r="W36">
        <v>0</v>
      </c>
      <c r="X36">
        <v>0</v>
      </c>
      <c r="Y36">
        <v>-56</v>
      </c>
      <c r="Z36">
        <v>0</v>
      </c>
      <c r="AA36">
        <v>-112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-105.7</v>
      </c>
      <c r="Q37" s="47">
        <v>0</v>
      </c>
      <c r="R37" s="47">
        <v>0</v>
      </c>
      <c r="S37" s="75">
        <v>0</v>
      </c>
      <c r="U37" s="74">
        <v>-105.7</v>
      </c>
      <c r="V37" s="75">
        <v>0</v>
      </c>
      <c r="W37">
        <v>0</v>
      </c>
      <c r="X37">
        <v>0</v>
      </c>
      <c r="Y37">
        <v>0</v>
      </c>
      <c r="Z37">
        <v>0</v>
      </c>
      <c r="AA37">
        <v>-105.7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0</v>
      </c>
      <c r="W38">
        <v>0</v>
      </c>
      <c r="X38">
        <v>0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-120</v>
      </c>
      <c r="Q39" s="47">
        <v>-9.83</v>
      </c>
      <c r="R39" s="47">
        <v>0</v>
      </c>
      <c r="S39" s="75">
        <v>0</v>
      </c>
      <c r="U39" s="74">
        <v>-129.83000000000001</v>
      </c>
      <c r="V39" s="75">
        <v>0</v>
      </c>
      <c r="W39">
        <v>0</v>
      </c>
      <c r="X39">
        <v>0</v>
      </c>
      <c r="Y39">
        <v>-9.83</v>
      </c>
      <c r="Z39">
        <v>0</v>
      </c>
      <c r="AA39">
        <v>-120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-84</v>
      </c>
      <c r="Q40" s="47">
        <v>-8.91</v>
      </c>
      <c r="R40" s="47">
        <v>0</v>
      </c>
      <c r="S40" s="75">
        <v>0</v>
      </c>
      <c r="U40" s="74">
        <v>-92.91</v>
      </c>
      <c r="V40" s="75">
        <v>0</v>
      </c>
      <c r="W40">
        <v>0</v>
      </c>
      <c r="X40">
        <v>0</v>
      </c>
      <c r="Y40">
        <v>-8.91</v>
      </c>
      <c r="Z40">
        <v>0</v>
      </c>
      <c r="AA40">
        <v>-84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-40</v>
      </c>
      <c r="Q41" s="47">
        <v>-36.35</v>
      </c>
      <c r="R41" s="47">
        <v>0</v>
      </c>
      <c r="S41" s="75">
        <v>0</v>
      </c>
      <c r="U41" s="74">
        <v>-76.349999999999994</v>
      </c>
      <c r="V41" s="75">
        <v>0</v>
      </c>
      <c r="W41">
        <v>0</v>
      </c>
      <c r="X41">
        <v>0</v>
      </c>
      <c r="Y41">
        <v>-36.35</v>
      </c>
      <c r="Z41">
        <v>0</v>
      </c>
      <c r="AA41">
        <v>-40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-8</v>
      </c>
      <c r="Q42" s="47">
        <v>-37.450000000000003</v>
      </c>
      <c r="R42" s="47">
        <v>0</v>
      </c>
      <c r="S42" s="75">
        <v>0</v>
      </c>
      <c r="U42" s="74">
        <v>-45.45</v>
      </c>
      <c r="V42" s="75">
        <v>0</v>
      </c>
      <c r="W42">
        <v>0</v>
      </c>
      <c r="X42">
        <v>0</v>
      </c>
      <c r="Y42">
        <v>-37.450000000000003</v>
      </c>
      <c r="Z42">
        <v>0</v>
      </c>
      <c r="AA42">
        <v>-8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-36</v>
      </c>
      <c r="R43" s="47">
        <v>0</v>
      </c>
      <c r="S43" s="75">
        <v>0</v>
      </c>
      <c r="U43" s="74">
        <v>-36</v>
      </c>
      <c r="V43" s="75">
        <v>0</v>
      </c>
      <c r="W43">
        <v>0</v>
      </c>
      <c r="X43">
        <v>0</v>
      </c>
      <c r="Y43">
        <v>-36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-35</v>
      </c>
      <c r="R44" s="47">
        <v>0</v>
      </c>
      <c r="S44" s="75">
        <v>0</v>
      </c>
      <c r="U44" s="74">
        <v>-35</v>
      </c>
      <c r="V44" s="75">
        <v>0</v>
      </c>
      <c r="W44">
        <v>0</v>
      </c>
      <c r="X44">
        <v>0</v>
      </c>
      <c r="Y44">
        <v>-35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-31</v>
      </c>
      <c r="R45" s="47">
        <v>0</v>
      </c>
      <c r="S45" s="75">
        <v>0</v>
      </c>
      <c r="U45" s="74">
        <v>-31</v>
      </c>
      <c r="V45" s="75">
        <v>0</v>
      </c>
      <c r="W45">
        <v>0</v>
      </c>
      <c r="X45">
        <v>0</v>
      </c>
      <c r="Y45">
        <v>-31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-22.86</v>
      </c>
      <c r="R46" s="47">
        <v>0</v>
      </c>
      <c r="S46" s="75">
        <v>0</v>
      </c>
      <c r="U46" s="74">
        <v>-22.86</v>
      </c>
      <c r="V46" s="75">
        <v>0</v>
      </c>
      <c r="W46">
        <v>0</v>
      </c>
      <c r="X46">
        <v>0</v>
      </c>
      <c r="Y46">
        <v>-22.86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5.81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-20.81</v>
      </c>
      <c r="R47" s="47">
        <v>0</v>
      </c>
      <c r="S47" s="75">
        <v>0</v>
      </c>
      <c r="U47" s="74">
        <v>-20.81</v>
      </c>
      <c r="V47" s="75">
        <v>5.81</v>
      </c>
      <c r="W47">
        <v>0</v>
      </c>
      <c r="X47">
        <v>0</v>
      </c>
      <c r="Y47">
        <v>-20.81</v>
      </c>
      <c r="Z47">
        <v>0</v>
      </c>
      <c r="AA47">
        <v>5.81</v>
      </c>
    </row>
    <row r="48" spans="7:27">
      <c r="G48" t="s">
        <v>90</v>
      </c>
      <c r="H48" s="74">
        <v>0</v>
      </c>
      <c r="I48" s="47">
        <v>0</v>
      </c>
      <c r="J48" s="47">
        <v>18.41</v>
      </c>
      <c r="K48" s="47">
        <v>0</v>
      </c>
      <c r="L48" s="47">
        <v>0</v>
      </c>
      <c r="M48" s="75">
        <v>0.28999999999999998</v>
      </c>
      <c r="N48" s="74">
        <v>0</v>
      </c>
      <c r="O48" s="47">
        <v>0</v>
      </c>
      <c r="P48" s="47">
        <v>0</v>
      </c>
      <c r="Q48" s="47">
        <v>-19.02</v>
      </c>
      <c r="R48" s="47">
        <v>0</v>
      </c>
      <c r="S48" s="75">
        <v>0</v>
      </c>
      <c r="U48" s="74">
        <v>-19.02</v>
      </c>
      <c r="V48" s="75">
        <v>18.7</v>
      </c>
      <c r="W48">
        <v>0</v>
      </c>
      <c r="X48">
        <v>0</v>
      </c>
      <c r="Y48">
        <v>-19.02</v>
      </c>
      <c r="Z48">
        <v>0.28999999999999998</v>
      </c>
      <c r="AA48">
        <v>18.41</v>
      </c>
    </row>
    <row r="49" spans="7:27">
      <c r="G49" t="s">
        <v>91</v>
      </c>
      <c r="H49" s="74">
        <v>0</v>
      </c>
      <c r="I49" s="47">
        <v>0</v>
      </c>
      <c r="J49" s="47">
        <v>27.13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-19.100000000000001</v>
      </c>
      <c r="R49" s="47">
        <v>0</v>
      </c>
      <c r="S49" s="75">
        <v>0</v>
      </c>
      <c r="U49" s="74">
        <v>-19.100000000000001</v>
      </c>
      <c r="V49" s="75">
        <v>27.13</v>
      </c>
      <c r="W49">
        <v>0</v>
      </c>
      <c r="X49">
        <v>0</v>
      </c>
      <c r="Y49">
        <v>-19.100000000000001</v>
      </c>
      <c r="Z49">
        <v>0</v>
      </c>
      <c r="AA49">
        <v>27.13</v>
      </c>
    </row>
    <row r="50" spans="7:27">
      <c r="G50" t="s">
        <v>92</v>
      </c>
      <c r="H50" s="74">
        <v>0</v>
      </c>
      <c r="I50" s="47">
        <v>0</v>
      </c>
      <c r="J50" s="47">
        <v>45.54</v>
      </c>
      <c r="K50" s="47">
        <v>0</v>
      </c>
      <c r="L50" s="47">
        <v>0</v>
      </c>
      <c r="M50" s="75">
        <v>0.39</v>
      </c>
      <c r="N50" s="74">
        <v>0</v>
      </c>
      <c r="O50" s="47">
        <v>0</v>
      </c>
      <c r="P50" s="47">
        <v>0</v>
      </c>
      <c r="Q50" s="47">
        <v>-18.71</v>
      </c>
      <c r="R50" s="47">
        <v>0</v>
      </c>
      <c r="S50" s="75">
        <v>0</v>
      </c>
      <c r="U50" s="74">
        <v>-18.71</v>
      </c>
      <c r="V50" s="75">
        <v>45.93</v>
      </c>
      <c r="W50">
        <v>0</v>
      </c>
      <c r="X50">
        <v>0</v>
      </c>
      <c r="Y50">
        <v>-18.71</v>
      </c>
      <c r="Z50">
        <v>0.39</v>
      </c>
      <c r="AA50">
        <v>45.54</v>
      </c>
    </row>
    <row r="51" spans="7:27">
      <c r="G51" t="s">
        <v>93</v>
      </c>
      <c r="H51" s="74">
        <v>0</v>
      </c>
      <c r="I51" s="47">
        <v>0</v>
      </c>
      <c r="J51" s="47">
        <v>45.54</v>
      </c>
      <c r="K51" s="47">
        <v>0</v>
      </c>
      <c r="L51" s="47">
        <v>0</v>
      </c>
      <c r="M51" s="75">
        <v>5.04</v>
      </c>
      <c r="N51" s="74">
        <v>0</v>
      </c>
      <c r="O51" s="47">
        <v>0</v>
      </c>
      <c r="P51" s="47">
        <v>0</v>
      </c>
      <c r="Q51" s="47">
        <v>-15.53</v>
      </c>
      <c r="R51" s="47">
        <v>0</v>
      </c>
      <c r="S51" s="75">
        <v>0</v>
      </c>
      <c r="U51" s="74">
        <v>-15.53</v>
      </c>
      <c r="V51" s="75">
        <v>50.58</v>
      </c>
      <c r="W51">
        <v>0</v>
      </c>
      <c r="X51">
        <v>0</v>
      </c>
      <c r="Y51">
        <v>-15.53</v>
      </c>
      <c r="Z51">
        <v>5.04</v>
      </c>
      <c r="AA51">
        <v>45.54</v>
      </c>
    </row>
    <row r="52" spans="7:27">
      <c r="G52" t="s">
        <v>94</v>
      </c>
      <c r="H52" s="74">
        <v>0</v>
      </c>
      <c r="I52" s="47">
        <v>0</v>
      </c>
      <c r="J52" s="47">
        <v>54.25</v>
      </c>
      <c r="K52" s="47">
        <v>0</v>
      </c>
      <c r="L52" s="47">
        <v>0</v>
      </c>
      <c r="M52" s="75">
        <v>5.14</v>
      </c>
      <c r="N52" s="74">
        <v>0</v>
      </c>
      <c r="O52" s="47">
        <v>0</v>
      </c>
      <c r="P52" s="47">
        <v>0</v>
      </c>
      <c r="Q52" s="47">
        <v>-15.59</v>
      </c>
      <c r="R52" s="47">
        <v>0</v>
      </c>
      <c r="S52" s="75">
        <v>0</v>
      </c>
      <c r="U52" s="74">
        <v>-15.59</v>
      </c>
      <c r="V52" s="75">
        <v>59.39</v>
      </c>
      <c r="W52">
        <v>0</v>
      </c>
      <c r="X52">
        <v>0</v>
      </c>
      <c r="Y52">
        <v>-15.59</v>
      </c>
      <c r="Z52">
        <v>5.14</v>
      </c>
      <c r="AA52">
        <v>54.25</v>
      </c>
    </row>
    <row r="53" spans="7:27">
      <c r="G53" t="s">
        <v>95</v>
      </c>
      <c r="H53" s="74">
        <v>0</v>
      </c>
      <c r="I53" s="47">
        <v>0</v>
      </c>
      <c r="J53" s="47">
        <v>62.98</v>
      </c>
      <c r="K53" s="47">
        <v>0</v>
      </c>
      <c r="L53" s="47">
        <v>0</v>
      </c>
      <c r="M53" s="75">
        <v>4.6500000000000004</v>
      </c>
      <c r="N53" s="74">
        <v>0</v>
      </c>
      <c r="O53" s="47">
        <v>0</v>
      </c>
      <c r="P53" s="47">
        <v>0</v>
      </c>
      <c r="Q53" s="47">
        <v>-17.55</v>
      </c>
      <c r="R53" s="47">
        <v>0</v>
      </c>
      <c r="S53" s="75">
        <v>0</v>
      </c>
      <c r="U53" s="74">
        <v>-17.55</v>
      </c>
      <c r="V53" s="75">
        <v>67.63</v>
      </c>
      <c r="W53">
        <v>0</v>
      </c>
      <c r="X53">
        <v>0</v>
      </c>
      <c r="Y53">
        <v>-17.55</v>
      </c>
      <c r="Z53">
        <v>4.6500000000000004</v>
      </c>
      <c r="AA53">
        <v>62.98</v>
      </c>
    </row>
    <row r="54" spans="7:27">
      <c r="G54" t="s">
        <v>96</v>
      </c>
      <c r="H54" s="74">
        <v>0</v>
      </c>
      <c r="I54" s="47">
        <v>0</v>
      </c>
      <c r="J54" s="47">
        <v>62.01</v>
      </c>
      <c r="K54" s="47">
        <v>0</v>
      </c>
      <c r="L54" s="47">
        <v>0</v>
      </c>
      <c r="M54" s="75">
        <v>4.46</v>
      </c>
      <c r="N54" s="74">
        <v>0</v>
      </c>
      <c r="O54" s="47">
        <v>0</v>
      </c>
      <c r="P54" s="47">
        <v>0</v>
      </c>
      <c r="Q54" s="47">
        <v>-15.11</v>
      </c>
      <c r="R54" s="47">
        <v>0</v>
      </c>
      <c r="S54" s="75">
        <v>0</v>
      </c>
      <c r="U54" s="74">
        <v>-15.11</v>
      </c>
      <c r="V54" s="75">
        <v>66.47</v>
      </c>
      <c r="W54">
        <v>0</v>
      </c>
      <c r="X54">
        <v>0</v>
      </c>
      <c r="Y54">
        <v>-15.11</v>
      </c>
      <c r="Z54">
        <v>4.46</v>
      </c>
      <c r="AA54">
        <v>62.01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4.17</v>
      </c>
      <c r="N55" s="74">
        <v>0</v>
      </c>
      <c r="O55" s="47">
        <v>0</v>
      </c>
      <c r="P55" s="47">
        <v>0</v>
      </c>
      <c r="Q55" s="47">
        <v>-13</v>
      </c>
      <c r="R55" s="47">
        <v>0</v>
      </c>
      <c r="S55" s="75">
        <v>0</v>
      </c>
      <c r="U55" s="74">
        <v>-13</v>
      </c>
      <c r="V55" s="75">
        <v>4.17</v>
      </c>
      <c r="W55">
        <v>0</v>
      </c>
      <c r="X55">
        <v>0</v>
      </c>
      <c r="Y55">
        <v>-13</v>
      </c>
      <c r="Z55">
        <v>4.17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1.65</v>
      </c>
      <c r="N56" s="74">
        <v>0</v>
      </c>
      <c r="O56" s="47">
        <v>0</v>
      </c>
      <c r="P56" s="47">
        <v>0</v>
      </c>
      <c r="Q56" s="47">
        <v>-10.76</v>
      </c>
      <c r="R56" s="47">
        <v>0</v>
      </c>
      <c r="S56" s="75">
        <v>0</v>
      </c>
      <c r="U56" s="74">
        <v>-10.76</v>
      </c>
      <c r="V56" s="75">
        <v>1.65</v>
      </c>
      <c r="W56">
        <v>0</v>
      </c>
      <c r="X56">
        <v>0</v>
      </c>
      <c r="Y56">
        <v>-10.76</v>
      </c>
      <c r="Z56">
        <v>1.65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34.880000000000003</v>
      </c>
      <c r="K57" s="47">
        <v>0</v>
      </c>
      <c r="L57" s="47">
        <v>0</v>
      </c>
      <c r="M57" s="75">
        <v>3.78</v>
      </c>
      <c r="N57" s="74">
        <v>0</v>
      </c>
      <c r="O57" s="47">
        <v>0</v>
      </c>
      <c r="P57" s="47">
        <v>0</v>
      </c>
      <c r="Q57" s="47">
        <v>-14.76</v>
      </c>
      <c r="R57" s="47">
        <v>0</v>
      </c>
      <c r="S57" s="75">
        <v>0</v>
      </c>
      <c r="U57" s="74">
        <v>-14.76</v>
      </c>
      <c r="V57" s="75">
        <v>38.659999999999997</v>
      </c>
      <c r="W57">
        <v>0</v>
      </c>
      <c r="X57">
        <v>0</v>
      </c>
      <c r="Y57">
        <v>-14.76</v>
      </c>
      <c r="Z57">
        <v>3.78</v>
      </c>
      <c r="AA57">
        <v>34.880000000000003</v>
      </c>
    </row>
    <row r="58" spans="7:27">
      <c r="G58" t="s">
        <v>100</v>
      </c>
      <c r="H58" s="74">
        <v>0</v>
      </c>
      <c r="I58" s="47">
        <v>0</v>
      </c>
      <c r="J58" s="47">
        <v>95.92</v>
      </c>
      <c r="K58" s="47">
        <v>0</v>
      </c>
      <c r="L58" s="47">
        <v>0</v>
      </c>
      <c r="M58" s="75">
        <v>2.52</v>
      </c>
      <c r="N58" s="74">
        <v>0</v>
      </c>
      <c r="O58" s="47">
        <v>0</v>
      </c>
      <c r="P58" s="47">
        <v>0</v>
      </c>
      <c r="Q58" s="47">
        <v>-15</v>
      </c>
      <c r="R58" s="47">
        <v>0</v>
      </c>
      <c r="S58" s="75">
        <v>0</v>
      </c>
      <c r="U58" s="74">
        <v>-15</v>
      </c>
      <c r="V58" s="75">
        <v>98.44</v>
      </c>
      <c r="W58">
        <v>0</v>
      </c>
      <c r="X58">
        <v>0</v>
      </c>
      <c r="Y58">
        <v>-15</v>
      </c>
      <c r="Z58">
        <v>2.52</v>
      </c>
      <c r="AA58">
        <v>95.92</v>
      </c>
    </row>
    <row r="59" spans="7:27">
      <c r="G59" t="s">
        <v>101</v>
      </c>
      <c r="H59" s="74">
        <v>0</v>
      </c>
      <c r="I59" s="47">
        <v>0</v>
      </c>
      <c r="J59" s="47">
        <v>144.37</v>
      </c>
      <c r="K59" s="47">
        <v>0</v>
      </c>
      <c r="L59" s="47">
        <v>0</v>
      </c>
      <c r="M59" s="75">
        <v>5.52</v>
      </c>
      <c r="N59" s="74">
        <v>0</v>
      </c>
      <c r="O59" s="47">
        <v>0</v>
      </c>
      <c r="P59" s="47">
        <v>0</v>
      </c>
      <c r="Q59" s="47">
        <v>-13</v>
      </c>
      <c r="R59" s="47">
        <v>0</v>
      </c>
      <c r="S59" s="75">
        <v>0</v>
      </c>
      <c r="U59" s="74">
        <v>-13</v>
      </c>
      <c r="V59" s="75">
        <v>149.88999999999999</v>
      </c>
      <c r="W59">
        <v>0</v>
      </c>
      <c r="X59">
        <v>0</v>
      </c>
      <c r="Y59">
        <v>-13</v>
      </c>
      <c r="Z59">
        <v>5.52</v>
      </c>
      <c r="AA59">
        <v>144.37</v>
      </c>
    </row>
    <row r="60" spans="7:27">
      <c r="G60" t="s">
        <v>102</v>
      </c>
      <c r="H60" s="74">
        <v>0</v>
      </c>
      <c r="I60" s="47">
        <v>0</v>
      </c>
      <c r="J60" s="47">
        <v>155.02000000000001</v>
      </c>
      <c r="K60" s="47">
        <v>0</v>
      </c>
      <c r="L60" s="47">
        <v>0</v>
      </c>
      <c r="M60" s="75">
        <v>5.72</v>
      </c>
      <c r="N60" s="74">
        <v>0</v>
      </c>
      <c r="O60" s="47">
        <v>0</v>
      </c>
      <c r="P60" s="47">
        <v>0</v>
      </c>
      <c r="Q60" s="47">
        <v>-10</v>
      </c>
      <c r="R60" s="47">
        <v>0</v>
      </c>
      <c r="S60" s="75">
        <v>0</v>
      </c>
      <c r="U60" s="74">
        <v>-10</v>
      </c>
      <c r="V60" s="75">
        <v>160.74</v>
      </c>
      <c r="W60">
        <v>0</v>
      </c>
      <c r="X60">
        <v>0</v>
      </c>
      <c r="Y60">
        <v>-10</v>
      </c>
      <c r="Z60">
        <v>5.72</v>
      </c>
      <c r="AA60">
        <v>155.02000000000001</v>
      </c>
    </row>
    <row r="61" spans="7:27">
      <c r="G61" t="s">
        <v>103</v>
      </c>
      <c r="H61" s="74">
        <v>0</v>
      </c>
      <c r="I61" s="47">
        <v>0</v>
      </c>
      <c r="J61" s="47">
        <v>155.02000000000001</v>
      </c>
      <c r="K61" s="47">
        <v>0</v>
      </c>
      <c r="L61" s="47">
        <v>0</v>
      </c>
      <c r="M61" s="75">
        <v>8.82</v>
      </c>
      <c r="N61" s="74">
        <v>0</v>
      </c>
      <c r="O61" s="47">
        <v>0</v>
      </c>
      <c r="P61" s="47">
        <v>0</v>
      </c>
      <c r="Q61" s="47">
        <v>-11</v>
      </c>
      <c r="R61" s="47">
        <v>0</v>
      </c>
      <c r="S61" s="75">
        <v>0</v>
      </c>
      <c r="U61" s="74">
        <v>-11</v>
      </c>
      <c r="V61" s="75">
        <v>163.84</v>
      </c>
      <c r="W61">
        <v>0</v>
      </c>
      <c r="X61">
        <v>0</v>
      </c>
      <c r="Y61">
        <v>-11</v>
      </c>
      <c r="Z61">
        <v>8.82</v>
      </c>
      <c r="AA61">
        <v>155.02000000000001</v>
      </c>
    </row>
    <row r="62" spans="7:27">
      <c r="G62" t="s">
        <v>104</v>
      </c>
      <c r="H62" s="74">
        <v>0</v>
      </c>
      <c r="I62" s="47">
        <v>0</v>
      </c>
      <c r="J62" s="47">
        <v>155.02000000000001</v>
      </c>
      <c r="K62" s="47">
        <v>0</v>
      </c>
      <c r="L62" s="47">
        <v>0</v>
      </c>
      <c r="M62" s="75">
        <v>5.04</v>
      </c>
      <c r="N62" s="74">
        <v>0</v>
      </c>
      <c r="O62" s="47">
        <v>0</v>
      </c>
      <c r="P62" s="47">
        <v>0</v>
      </c>
      <c r="Q62" s="47">
        <v>-8</v>
      </c>
      <c r="R62" s="47">
        <v>0</v>
      </c>
      <c r="S62" s="75">
        <v>0</v>
      </c>
      <c r="U62" s="74">
        <v>-8</v>
      </c>
      <c r="V62" s="75">
        <v>160.06</v>
      </c>
      <c r="W62">
        <v>0</v>
      </c>
      <c r="X62">
        <v>0</v>
      </c>
      <c r="Y62">
        <v>-8</v>
      </c>
      <c r="Z62">
        <v>5.04</v>
      </c>
      <c r="AA62">
        <v>155.02000000000001</v>
      </c>
    </row>
    <row r="63" spans="7:27">
      <c r="G63" t="s">
        <v>105</v>
      </c>
      <c r="H63" s="74">
        <v>0</v>
      </c>
      <c r="I63" s="47">
        <v>0</v>
      </c>
      <c r="J63" s="47">
        <v>155.02000000000001</v>
      </c>
      <c r="K63" s="47">
        <v>0</v>
      </c>
      <c r="L63" s="47">
        <v>0</v>
      </c>
      <c r="M63" s="75">
        <v>4.46</v>
      </c>
      <c r="N63" s="74">
        <v>0</v>
      </c>
      <c r="O63" s="47">
        <v>-18</v>
      </c>
      <c r="P63" s="47">
        <v>0</v>
      </c>
      <c r="Q63" s="47">
        <v>-6</v>
      </c>
      <c r="R63" s="47">
        <v>0</v>
      </c>
      <c r="S63" s="75">
        <v>0</v>
      </c>
      <c r="U63" s="74">
        <v>-24</v>
      </c>
      <c r="V63" s="75">
        <v>159.47999999999999</v>
      </c>
      <c r="W63">
        <v>0</v>
      </c>
      <c r="X63">
        <v>-18</v>
      </c>
      <c r="Y63">
        <v>-6</v>
      </c>
      <c r="Z63">
        <v>4.46</v>
      </c>
      <c r="AA63">
        <v>155.02000000000001</v>
      </c>
    </row>
    <row r="64" spans="7:27">
      <c r="G64" t="s">
        <v>106</v>
      </c>
      <c r="H64" s="74">
        <v>0</v>
      </c>
      <c r="I64" s="47">
        <v>0</v>
      </c>
      <c r="J64" s="47">
        <v>155.02000000000001</v>
      </c>
      <c r="K64" s="47">
        <v>0</v>
      </c>
      <c r="L64" s="47">
        <v>0</v>
      </c>
      <c r="M64" s="75">
        <v>5.72</v>
      </c>
      <c r="N64" s="74">
        <v>0</v>
      </c>
      <c r="O64" s="47">
        <v>0</v>
      </c>
      <c r="P64" s="47">
        <v>0</v>
      </c>
      <c r="Q64" s="47">
        <v>-6</v>
      </c>
      <c r="R64" s="47">
        <v>0</v>
      </c>
      <c r="S64" s="75">
        <v>0</v>
      </c>
      <c r="U64" s="74">
        <v>-6</v>
      </c>
      <c r="V64" s="75">
        <v>160.74</v>
      </c>
      <c r="W64">
        <v>0</v>
      </c>
      <c r="X64">
        <v>0</v>
      </c>
      <c r="Y64">
        <v>-6</v>
      </c>
      <c r="Z64">
        <v>5.72</v>
      </c>
      <c r="AA64">
        <v>155.02000000000001</v>
      </c>
    </row>
    <row r="65" spans="7:27">
      <c r="G65" t="s">
        <v>107</v>
      </c>
      <c r="H65" s="74">
        <v>0</v>
      </c>
      <c r="I65" s="47">
        <v>0</v>
      </c>
      <c r="J65" s="47">
        <v>155.02000000000001</v>
      </c>
      <c r="K65" s="47">
        <v>0</v>
      </c>
      <c r="L65" s="47">
        <v>0</v>
      </c>
      <c r="M65" s="75">
        <v>7.27</v>
      </c>
      <c r="N65" s="74">
        <v>0</v>
      </c>
      <c r="O65" s="47">
        <v>0</v>
      </c>
      <c r="P65" s="47">
        <v>0</v>
      </c>
      <c r="Q65" s="47">
        <v>-9</v>
      </c>
      <c r="R65" s="47">
        <v>0</v>
      </c>
      <c r="S65" s="75">
        <v>0</v>
      </c>
      <c r="U65" s="74">
        <v>-9</v>
      </c>
      <c r="V65" s="75">
        <v>162.29</v>
      </c>
      <c r="W65">
        <v>0</v>
      </c>
      <c r="X65">
        <v>0</v>
      </c>
      <c r="Y65">
        <v>-9</v>
      </c>
      <c r="Z65">
        <v>7.27</v>
      </c>
      <c r="AA65">
        <v>155.02000000000001</v>
      </c>
    </row>
    <row r="66" spans="7:27">
      <c r="G66" t="s">
        <v>108</v>
      </c>
      <c r="H66" s="74">
        <v>0</v>
      </c>
      <c r="I66" s="47">
        <v>0</v>
      </c>
      <c r="J66" s="47">
        <v>155.03</v>
      </c>
      <c r="K66" s="47">
        <v>0</v>
      </c>
      <c r="L66" s="47">
        <v>0</v>
      </c>
      <c r="M66" s="75">
        <v>6.39</v>
      </c>
      <c r="N66" s="74">
        <v>0</v>
      </c>
      <c r="O66" s="47">
        <v>0</v>
      </c>
      <c r="P66" s="47">
        <v>0</v>
      </c>
      <c r="Q66" s="47">
        <v>-9</v>
      </c>
      <c r="R66" s="47">
        <v>0</v>
      </c>
      <c r="S66" s="75">
        <v>0</v>
      </c>
      <c r="U66" s="74">
        <v>-9</v>
      </c>
      <c r="V66" s="75">
        <v>161.41999999999999</v>
      </c>
      <c r="W66">
        <v>0</v>
      </c>
      <c r="X66">
        <v>0</v>
      </c>
      <c r="Y66">
        <v>-9</v>
      </c>
      <c r="Z66">
        <v>6.39</v>
      </c>
      <c r="AA66">
        <v>155.03</v>
      </c>
    </row>
    <row r="67" spans="7:27">
      <c r="G67" t="s">
        <v>109</v>
      </c>
      <c r="H67" s="74">
        <v>0</v>
      </c>
      <c r="I67" s="47">
        <v>0</v>
      </c>
      <c r="J67" s="47">
        <v>155.03</v>
      </c>
      <c r="K67" s="47">
        <v>0</v>
      </c>
      <c r="L67" s="47">
        <v>0</v>
      </c>
      <c r="M67" s="75">
        <v>0.57999999999999996</v>
      </c>
      <c r="N67" s="74">
        <v>0</v>
      </c>
      <c r="O67" s="47">
        <v>0</v>
      </c>
      <c r="P67" s="47">
        <v>0</v>
      </c>
      <c r="Q67" s="47">
        <v>-8</v>
      </c>
      <c r="R67" s="47">
        <v>0</v>
      </c>
      <c r="S67" s="75">
        <v>0</v>
      </c>
      <c r="U67" s="74">
        <v>-8</v>
      </c>
      <c r="V67" s="75">
        <v>155.61000000000001</v>
      </c>
      <c r="W67">
        <v>0</v>
      </c>
      <c r="X67">
        <v>0</v>
      </c>
      <c r="Y67">
        <v>-8</v>
      </c>
      <c r="Z67">
        <v>0.57999999999999996</v>
      </c>
      <c r="AA67">
        <v>155.03</v>
      </c>
    </row>
    <row r="68" spans="7:27">
      <c r="G68" t="s">
        <v>110</v>
      </c>
      <c r="H68" s="74">
        <v>0</v>
      </c>
      <c r="I68" s="47">
        <v>0</v>
      </c>
      <c r="J68" s="47">
        <v>155.02000000000001</v>
      </c>
      <c r="K68" s="47">
        <v>0</v>
      </c>
      <c r="L68" s="47">
        <v>0</v>
      </c>
      <c r="M68" s="75">
        <v>2.91</v>
      </c>
      <c r="N68" s="74">
        <v>0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>
        <v>-10</v>
      </c>
      <c r="V68" s="75">
        <v>157.93</v>
      </c>
      <c r="W68">
        <v>0</v>
      </c>
      <c r="X68">
        <v>0</v>
      </c>
      <c r="Y68">
        <v>-10</v>
      </c>
      <c r="Z68">
        <v>2.91</v>
      </c>
      <c r="AA68">
        <v>155.02000000000001</v>
      </c>
    </row>
    <row r="69" spans="7:27">
      <c r="G69" t="s">
        <v>111</v>
      </c>
      <c r="H69" s="74">
        <v>0</v>
      </c>
      <c r="I69" s="47">
        <v>0</v>
      </c>
      <c r="J69" s="47">
        <v>155.02000000000001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-11</v>
      </c>
      <c r="R69" s="47">
        <v>0</v>
      </c>
      <c r="S69" s="75">
        <v>0</v>
      </c>
      <c r="U69" s="74">
        <v>-11</v>
      </c>
      <c r="V69" s="75">
        <v>155.02000000000001</v>
      </c>
      <c r="W69">
        <v>0</v>
      </c>
      <c r="X69">
        <v>0</v>
      </c>
      <c r="Y69">
        <v>-11</v>
      </c>
      <c r="Z69">
        <v>0</v>
      </c>
      <c r="AA69">
        <v>155.02000000000001</v>
      </c>
    </row>
    <row r="70" spans="7:27">
      <c r="G70" t="s">
        <v>112</v>
      </c>
      <c r="H70" s="74">
        <v>0</v>
      </c>
      <c r="I70" s="47">
        <v>0</v>
      </c>
      <c r="J70" s="47">
        <v>155.02000000000001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-12</v>
      </c>
      <c r="R70" s="47">
        <v>0</v>
      </c>
      <c r="S70" s="75">
        <v>0</v>
      </c>
      <c r="U70" s="74">
        <v>-12</v>
      </c>
      <c r="V70" s="75">
        <v>155.02000000000001</v>
      </c>
      <c r="W70">
        <v>0</v>
      </c>
      <c r="X70">
        <v>0</v>
      </c>
      <c r="Y70">
        <v>-12</v>
      </c>
      <c r="Z70">
        <v>0</v>
      </c>
      <c r="AA70">
        <v>155.02000000000001</v>
      </c>
    </row>
    <row r="71" spans="7:27">
      <c r="G71" t="s">
        <v>113</v>
      </c>
      <c r="H71" s="74">
        <v>0</v>
      </c>
      <c r="I71" s="47">
        <v>0</v>
      </c>
      <c r="J71" s="47">
        <v>155.02000000000001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-14</v>
      </c>
      <c r="R71" s="47">
        <v>0</v>
      </c>
      <c r="S71" s="75">
        <v>0</v>
      </c>
      <c r="U71" s="74">
        <v>-14</v>
      </c>
      <c r="V71" s="75">
        <v>155.02000000000001</v>
      </c>
      <c r="W71">
        <v>0</v>
      </c>
      <c r="X71">
        <v>0</v>
      </c>
      <c r="Y71">
        <v>-14</v>
      </c>
      <c r="Z71">
        <v>0</v>
      </c>
      <c r="AA71">
        <v>155.02000000000001</v>
      </c>
    </row>
    <row r="72" spans="7:27">
      <c r="G72" t="s">
        <v>114</v>
      </c>
      <c r="H72" s="74">
        <v>0</v>
      </c>
      <c r="I72" s="47">
        <v>0</v>
      </c>
      <c r="J72" s="47">
        <v>155.02000000000001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-17</v>
      </c>
      <c r="R72" s="47">
        <v>0</v>
      </c>
      <c r="S72" s="75">
        <v>0</v>
      </c>
      <c r="U72" s="74">
        <v>-17</v>
      </c>
      <c r="V72" s="75">
        <v>155.02000000000001</v>
      </c>
      <c r="W72">
        <v>0</v>
      </c>
      <c r="X72">
        <v>0</v>
      </c>
      <c r="Y72">
        <v>-17</v>
      </c>
      <c r="Z72">
        <v>0</v>
      </c>
      <c r="AA72">
        <v>155.02000000000001</v>
      </c>
    </row>
    <row r="73" spans="7:27">
      <c r="G73" t="s">
        <v>115</v>
      </c>
      <c r="H73" s="74">
        <v>0</v>
      </c>
      <c r="I73" s="47">
        <v>0</v>
      </c>
      <c r="J73" s="47">
        <v>155.02000000000001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-18</v>
      </c>
      <c r="R73" s="47">
        <v>0</v>
      </c>
      <c r="S73" s="75">
        <v>0</v>
      </c>
      <c r="U73" s="74">
        <v>-18</v>
      </c>
      <c r="V73" s="75">
        <v>155.02000000000001</v>
      </c>
      <c r="W73">
        <v>0</v>
      </c>
      <c r="X73">
        <v>0</v>
      </c>
      <c r="Y73">
        <v>-18</v>
      </c>
      <c r="Z73">
        <v>0</v>
      </c>
      <c r="AA73">
        <v>155.02000000000001</v>
      </c>
    </row>
    <row r="74" spans="7:27">
      <c r="G74" t="s">
        <v>116</v>
      </c>
      <c r="H74" s="74">
        <v>0</v>
      </c>
      <c r="I74" s="47">
        <v>0</v>
      </c>
      <c r="J74" s="47">
        <v>77.510000000000005</v>
      </c>
      <c r="K74" s="47">
        <v>0</v>
      </c>
      <c r="L74" s="47">
        <v>0</v>
      </c>
      <c r="M74" s="75">
        <v>0.28999999999999998</v>
      </c>
      <c r="N74" s="74">
        <v>0</v>
      </c>
      <c r="O74" s="47">
        <v>-3</v>
      </c>
      <c r="P74" s="47">
        <v>0</v>
      </c>
      <c r="Q74" s="47">
        <v>-19</v>
      </c>
      <c r="R74" s="47">
        <v>0</v>
      </c>
      <c r="S74" s="75">
        <v>0</v>
      </c>
      <c r="U74" s="74">
        <v>-22</v>
      </c>
      <c r="V74" s="75">
        <v>77.8</v>
      </c>
      <c r="W74">
        <v>0</v>
      </c>
      <c r="X74">
        <v>-3</v>
      </c>
      <c r="Y74">
        <v>-19</v>
      </c>
      <c r="Z74">
        <v>0.28999999999999998</v>
      </c>
      <c r="AA74">
        <v>77.510000000000005</v>
      </c>
    </row>
    <row r="75" spans="7:27">
      <c r="G75" t="s">
        <v>117</v>
      </c>
      <c r="H75" s="74">
        <v>0</v>
      </c>
      <c r="I75" s="47">
        <v>0</v>
      </c>
      <c r="J75" s="47">
        <v>30.52</v>
      </c>
      <c r="K75" s="47">
        <v>0</v>
      </c>
      <c r="L75" s="47">
        <v>0</v>
      </c>
      <c r="M75" s="75">
        <v>6.98</v>
      </c>
      <c r="N75" s="74">
        <v>0</v>
      </c>
      <c r="O75" s="47">
        <v>0</v>
      </c>
      <c r="P75" s="47">
        <v>0</v>
      </c>
      <c r="Q75" s="47">
        <v>-21</v>
      </c>
      <c r="R75" s="47">
        <v>0</v>
      </c>
      <c r="S75" s="75">
        <v>0</v>
      </c>
      <c r="U75" s="74">
        <v>-21</v>
      </c>
      <c r="V75" s="75">
        <v>37.5</v>
      </c>
      <c r="W75">
        <v>0</v>
      </c>
      <c r="X75">
        <v>0</v>
      </c>
      <c r="Y75">
        <v>-21</v>
      </c>
      <c r="Z75">
        <v>6.98</v>
      </c>
      <c r="AA75">
        <v>30.52</v>
      </c>
    </row>
    <row r="76" spans="7:27">
      <c r="G76" t="s">
        <v>118</v>
      </c>
      <c r="H76" s="74">
        <v>0</v>
      </c>
      <c r="I76" s="47">
        <v>0</v>
      </c>
      <c r="J76" s="47">
        <v>21.92</v>
      </c>
      <c r="K76" s="47">
        <v>0</v>
      </c>
      <c r="L76" s="47">
        <v>0</v>
      </c>
      <c r="M76" s="75">
        <v>4.9400000000000004</v>
      </c>
      <c r="N76" s="74">
        <v>0</v>
      </c>
      <c r="O76" s="47">
        <v>-33</v>
      </c>
      <c r="P76" s="47">
        <v>0</v>
      </c>
      <c r="Q76" s="47">
        <v>-20</v>
      </c>
      <c r="R76" s="47">
        <v>0</v>
      </c>
      <c r="S76" s="75">
        <v>0</v>
      </c>
      <c r="U76" s="74">
        <v>-53</v>
      </c>
      <c r="V76" s="75">
        <v>26.86</v>
      </c>
      <c r="W76">
        <v>0</v>
      </c>
      <c r="X76">
        <v>-33</v>
      </c>
      <c r="Y76">
        <v>-20</v>
      </c>
      <c r="Z76">
        <v>4.9400000000000004</v>
      </c>
      <c r="AA76">
        <v>21.92</v>
      </c>
    </row>
    <row r="77" spans="7:27">
      <c r="G77" t="s">
        <v>119</v>
      </c>
      <c r="H77" s="74">
        <v>0</v>
      </c>
      <c r="I77" s="47">
        <v>0</v>
      </c>
      <c r="J77" s="47">
        <v>38.22</v>
      </c>
      <c r="K77" s="47">
        <v>0</v>
      </c>
      <c r="L77" s="47">
        <v>0</v>
      </c>
      <c r="M77" s="75">
        <v>4.75</v>
      </c>
      <c r="N77" s="74">
        <v>0</v>
      </c>
      <c r="O77" s="47">
        <v>-8</v>
      </c>
      <c r="P77" s="47">
        <v>0</v>
      </c>
      <c r="Q77" s="47">
        <v>-22</v>
      </c>
      <c r="R77" s="47">
        <v>0</v>
      </c>
      <c r="S77" s="75">
        <v>0</v>
      </c>
      <c r="U77" s="74">
        <v>-30</v>
      </c>
      <c r="V77" s="75">
        <v>42.97</v>
      </c>
      <c r="W77">
        <v>0</v>
      </c>
      <c r="X77">
        <v>-8</v>
      </c>
      <c r="Y77">
        <v>-22</v>
      </c>
      <c r="Z77">
        <v>4.75</v>
      </c>
      <c r="AA77">
        <v>38.22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2.42</v>
      </c>
      <c r="N78" s="74">
        <v>0</v>
      </c>
      <c r="O78" s="47">
        <v>-3</v>
      </c>
      <c r="P78" s="47">
        <v>0</v>
      </c>
      <c r="Q78" s="47">
        <v>-20</v>
      </c>
      <c r="R78" s="47">
        <v>0</v>
      </c>
      <c r="S78" s="75">
        <v>0</v>
      </c>
      <c r="U78" s="74">
        <v>-23</v>
      </c>
      <c r="V78" s="75">
        <v>2.42</v>
      </c>
      <c r="W78">
        <v>0</v>
      </c>
      <c r="X78">
        <v>-3</v>
      </c>
      <c r="Y78">
        <v>-20</v>
      </c>
      <c r="Z78">
        <v>2.42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3.78</v>
      </c>
      <c r="N79" s="74">
        <v>0</v>
      </c>
      <c r="O79" s="47">
        <v>-165</v>
      </c>
      <c r="P79" s="47">
        <v>0</v>
      </c>
      <c r="Q79" s="47">
        <v>-19</v>
      </c>
      <c r="R79" s="47">
        <v>0</v>
      </c>
      <c r="S79" s="75">
        <v>0</v>
      </c>
      <c r="U79" s="74">
        <v>-184</v>
      </c>
      <c r="V79" s="75">
        <v>3.78</v>
      </c>
      <c r="W79">
        <v>0</v>
      </c>
      <c r="X79">
        <v>-165</v>
      </c>
      <c r="Y79">
        <v>-19</v>
      </c>
      <c r="Z79">
        <v>3.78</v>
      </c>
      <c r="AA79">
        <v>0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2.81</v>
      </c>
      <c r="N80" s="74">
        <v>0</v>
      </c>
      <c r="O80" s="47">
        <v>-135</v>
      </c>
      <c r="P80" s="47">
        <v>-160</v>
      </c>
      <c r="Q80" s="47">
        <v>-20</v>
      </c>
      <c r="R80" s="47">
        <v>0</v>
      </c>
      <c r="S80" s="75">
        <v>0</v>
      </c>
      <c r="U80" s="74">
        <v>-315</v>
      </c>
      <c r="V80" s="75">
        <v>2.81</v>
      </c>
      <c r="W80">
        <v>0</v>
      </c>
      <c r="X80">
        <v>-135</v>
      </c>
      <c r="Y80">
        <v>-20</v>
      </c>
      <c r="Z80">
        <v>2.81</v>
      </c>
      <c r="AA80">
        <v>-160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4.84</v>
      </c>
      <c r="N81" s="74">
        <v>0</v>
      </c>
      <c r="O81" s="47">
        <v>-115</v>
      </c>
      <c r="P81" s="47">
        <v>-133</v>
      </c>
      <c r="Q81" s="47">
        <v>-17</v>
      </c>
      <c r="R81" s="47">
        <v>0</v>
      </c>
      <c r="S81" s="75">
        <v>0</v>
      </c>
      <c r="U81" s="74">
        <v>-265</v>
      </c>
      <c r="V81" s="75">
        <v>4.84</v>
      </c>
      <c r="W81">
        <v>0</v>
      </c>
      <c r="X81">
        <v>-115</v>
      </c>
      <c r="Y81">
        <v>-17</v>
      </c>
      <c r="Z81">
        <v>4.84</v>
      </c>
      <c r="AA81">
        <v>-133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6.01</v>
      </c>
      <c r="N82" s="74">
        <v>0</v>
      </c>
      <c r="O82" s="47">
        <v>-90</v>
      </c>
      <c r="P82" s="47">
        <v>-100</v>
      </c>
      <c r="Q82" s="47">
        <v>-18</v>
      </c>
      <c r="R82" s="47">
        <v>0</v>
      </c>
      <c r="S82" s="75">
        <v>0</v>
      </c>
      <c r="U82" s="74">
        <v>-208</v>
      </c>
      <c r="V82" s="75">
        <v>6.01</v>
      </c>
      <c r="W82">
        <v>0</v>
      </c>
      <c r="X82">
        <v>-90</v>
      </c>
      <c r="Y82">
        <v>-18</v>
      </c>
      <c r="Z82">
        <v>6.01</v>
      </c>
      <c r="AA82">
        <v>-100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5.52</v>
      </c>
      <c r="N83" s="74">
        <v>0</v>
      </c>
      <c r="O83" s="47">
        <v>-65</v>
      </c>
      <c r="P83" s="47">
        <v>-74</v>
      </c>
      <c r="Q83" s="47">
        <v>-16</v>
      </c>
      <c r="R83" s="47">
        <v>0</v>
      </c>
      <c r="S83" s="75">
        <v>0</v>
      </c>
      <c r="U83" s="74">
        <v>-155</v>
      </c>
      <c r="V83" s="75">
        <v>5.52</v>
      </c>
      <c r="W83">
        <v>0</v>
      </c>
      <c r="X83">
        <v>-65</v>
      </c>
      <c r="Y83">
        <v>-16</v>
      </c>
      <c r="Z83">
        <v>5.52</v>
      </c>
      <c r="AA83">
        <v>-74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8.7200000000000006</v>
      </c>
      <c r="N84" s="74">
        <v>0</v>
      </c>
      <c r="O84" s="47">
        <v>-45</v>
      </c>
      <c r="P84" s="47">
        <v>-47</v>
      </c>
      <c r="Q84" s="47">
        <v>-17</v>
      </c>
      <c r="R84" s="47">
        <v>0</v>
      </c>
      <c r="S84" s="75">
        <v>0</v>
      </c>
      <c r="U84" s="74">
        <v>-109</v>
      </c>
      <c r="V84" s="75">
        <v>8.7200000000000006</v>
      </c>
      <c r="W84">
        <v>0</v>
      </c>
      <c r="X84">
        <v>-45</v>
      </c>
      <c r="Y84">
        <v>-17</v>
      </c>
      <c r="Z84">
        <v>8.7200000000000006</v>
      </c>
      <c r="AA84">
        <v>-47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8.82</v>
      </c>
      <c r="N85" s="74">
        <v>0</v>
      </c>
      <c r="O85" s="47">
        <v>-25</v>
      </c>
      <c r="P85" s="47">
        <v>-34</v>
      </c>
      <c r="Q85" s="47">
        <v>-18</v>
      </c>
      <c r="R85" s="47">
        <v>0</v>
      </c>
      <c r="S85" s="75">
        <v>0</v>
      </c>
      <c r="U85" s="74">
        <v>-77</v>
      </c>
      <c r="V85" s="75">
        <v>8.82</v>
      </c>
      <c r="W85">
        <v>0</v>
      </c>
      <c r="X85">
        <v>-25</v>
      </c>
      <c r="Y85">
        <v>-18</v>
      </c>
      <c r="Z85">
        <v>8.82</v>
      </c>
      <c r="AA85">
        <v>-34</v>
      </c>
    </row>
    <row r="86" spans="7:27">
      <c r="G86" t="s">
        <v>128</v>
      </c>
      <c r="H86" s="74">
        <v>19.38</v>
      </c>
      <c r="I86" s="47">
        <v>0</v>
      </c>
      <c r="J86" s="47">
        <v>0</v>
      </c>
      <c r="K86" s="47">
        <v>0</v>
      </c>
      <c r="L86" s="47">
        <v>0</v>
      </c>
      <c r="M86" s="75">
        <v>6.39</v>
      </c>
      <c r="N86" s="74">
        <v>0</v>
      </c>
      <c r="O86" s="47">
        <v>0</v>
      </c>
      <c r="P86" s="47">
        <v>0</v>
      </c>
      <c r="Q86" s="47">
        <v>-18</v>
      </c>
      <c r="R86" s="47">
        <v>0</v>
      </c>
      <c r="S86" s="75">
        <v>0</v>
      </c>
      <c r="U86" s="74">
        <v>-18</v>
      </c>
      <c r="V86" s="75">
        <v>25.77</v>
      </c>
      <c r="W86">
        <v>19.38</v>
      </c>
      <c r="X86">
        <v>0</v>
      </c>
      <c r="Y86">
        <v>-18</v>
      </c>
      <c r="Z86">
        <v>6.39</v>
      </c>
      <c r="AA86">
        <v>0</v>
      </c>
    </row>
    <row r="87" spans="7:27">
      <c r="G87" t="s">
        <v>129</v>
      </c>
      <c r="H87" s="74">
        <v>64.91</v>
      </c>
      <c r="I87" s="47">
        <v>0</v>
      </c>
      <c r="J87" s="47">
        <v>0</v>
      </c>
      <c r="K87" s="47">
        <v>0</v>
      </c>
      <c r="L87" s="47">
        <v>0</v>
      </c>
      <c r="M87" s="75">
        <v>3.2</v>
      </c>
      <c r="N87" s="74">
        <v>0</v>
      </c>
      <c r="O87" s="47">
        <v>0</v>
      </c>
      <c r="P87" s="47">
        <v>0</v>
      </c>
      <c r="Q87" s="47">
        <v>-20</v>
      </c>
      <c r="R87" s="47">
        <v>0</v>
      </c>
      <c r="S87" s="75">
        <v>0</v>
      </c>
      <c r="U87" s="74">
        <v>-20</v>
      </c>
      <c r="V87" s="75">
        <v>68.11</v>
      </c>
      <c r="W87">
        <v>64.91</v>
      </c>
      <c r="X87">
        <v>0</v>
      </c>
      <c r="Y87">
        <v>-20</v>
      </c>
      <c r="Z87">
        <v>3.2</v>
      </c>
      <c r="AA87">
        <v>0</v>
      </c>
    </row>
    <row r="88" spans="7:27">
      <c r="G88" t="s">
        <v>130</v>
      </c>
      <c r="H88" s="74">
        <v>134.68</v>
      </c>
      <c r="I88" s="47">
        <v>0</v>
      </c>
      <c r="J88" s="47">
        <v>0</v>
      </c>
      <c r="K88" s="47">
        <v>0</v>
      </c>
      <c r="L88" s="47">
        <v>0</v>
      </c>
      <c r="M88" s="75">
        <v>4.9400000000000004</v>
      </c>
      <c r="N88" s="74">
        <v>0</v>
      </c>
      <c r="O88" s="47">
        <v>0</v>
      </c>
      <c r="P88" s="47">
        <v>0</v>
      </c>
      <c r="Q88" s="47">
        <v>-21</v>
      </c>
      <c r="R88" s="47">
        <v>0</v>
      </c>
      <c r="S88" s="75">
        <v>0</v>
      </c>
      <c r="U88" s="74">
        <v>-21</v>
      </c>
      <c r="V88" s="75">
        <v>139.62</v>
      </c>
      <c r="W88">
        <v>134.68</v>
      </c>
      <c r="X88">
        <v>0</v>
      </c>
      <c r="Y88">
        <v>-21</v>
      </c>
      <c r="Z88">
        <v>4.9400000000000004</v>
      </c>
      <c r="AA88">
        <v>0</v>
      </c>
    </row>
    <row r="89" spans="7:27">
      <c r="G89" t="s">
        <v>131</v>
      </c>
      <c r="H89" s="74">
        <v>225.75</v>
      </c>
      <c r="I89" s="47">
        <v>0</v>
      </c>
      <c r="J89" s="47">
        <v>0</v>
      </c>
      <c r="K89" s="47">
        <v>0</v>
      </c>
      <c r="L89" s="47">
        <v>0</v>
      </c>
      <c r="M89" s="75">
        <v>6.3</v>
      </c>
      <c r="N89" s="74">
        <v>0</v>
      </c>
      <c r="O89" s="47">
        <v>0</v>
      </c>
      <c r="P89" s="47">
        <v>0</v>
      </c>
      <c r="Q89" s="47">
        <v>-22</v>
      </c>
      <c r="R89" s="47">
        <v>0</v>
      </c>
      <c r="S89" s="75">
        <v>0</v>
      </c>
      <c r="U89" s="74">
        <v>-22</v>
      </c>
      <c r="V89" s="75">
        <v>232.05</v>
      </c>
      <c r="W89">
        <v>225.75</v>
      </c>
      <c r="X89">
        <v>0</v>
      </c>
      <c r="Y89">
        <v>-22</v>
      </c>
      <c r="Z89">
        <v>6.3</v>
      </c>
      <c r="AA89">
        <v>0</v>
      </c>
    </row>
    <row r="90" spans="7:27">
      <c r="G90" t="s">
        <v>132</v>
      </c>
      <c r="H90" s="74">
        <v>280.98</v>
      </c>
      <c r="I90" s="47">
        <v>0</v>
      </c>
      <c r="J90" s="47">
        <v>0</v>
      </c>
      <c r="K90" s="47">
        <v>0</v>
      </c>
      <c r="L90" s="47">
        <v>0</v>
      </c>
      <c r="M90" s="75">
        <v>5.72</v>
      </c>
      <c r="N90" s="74">
        <v>0</v>
      </c>
      <c r="O90" s="47">
        <v>0</v>
      </c>
      <c r="P90" s="47">
        <v>0</v>
      </c>
      <c r="Q90" s="47">
        <v>-22</v>
      </c>
      <c r="R90" s="47">
        <v>0</v>
      </c>
      <c r="S90" s="75">
        <v>0</v>
      </c>
      <c r="U90" s="74">
        <v>-22</v>
      </c>
      <c r="V90" s="75">
        <v>286.7</v>
      </c>
      <c r="W90">
        <v>280.98</v>
      </c>
      <c r="X90">
        <v>0</v>
      </c>
      <c r="Y90">
        <v>-22</v>
      </c>
      <c r="Z90">
        <v>5.72</v>
      </c>
      <c r="AA90">
        <v>0</v>
      </c>
    </row>
    <row r="91" spans="7:27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2.33</v>
      </c>
      <c r="N91" s="74">
        <v>0</v>
      </c>
      <c r="O91" s="47">
        <v>0</v>
      </c>
      <c r="P91" s="47">
        <v>0</v>
      </c>
      <c r="Q91" s="47">
        <v>-23</v>
      </c>
      <c r="R91" s="47">
        <v>0</v>
      </c>
      <c r="S91" s="75">
        <v>0</v>
      </c>
      <c r="U91" s="74">
        <v>-23</v>
      </c>
      <c r="V91" s="75">
        <v>2.33</v>
      </c>
      <c r="W91">
        <v>0</v>
      </c>
      <c r="X91">
        <v>0</v>
      </c>
      <c r="Y91">
        <v>-23</v>
      </c>
      <c r="Z91">
        <v>2.33</v>
      </c>
      <c r="AA91">
        <v>0</v>
      </c>
    </row>
    <row r="92" spans="7:27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4.84</v>
      </c>
      <c r="N92" s="74">
        <v>0</v>
      </c>
      <c r="O92" s="47">
        <v>0</v>
      </c>
      <c r="P92" s="47">
        <v>0</v>
      </c>
      <c r="Q92" s="47">
        <v>-23</v>
      </c>
      <c r="R92" s="47">
        <v>0</v>
      </c>
      <c r="S92" s="75">
        <v>0</v>
      </c>
      <c r="U92" s="74">
        <v>-23</v>
      </c>
      <c r="V92" s="75">
        <v>4.84</v>
      </c>
      <c r="W92">
        <v>0</v>
      </c>
      <c r="X92">
        <v>0</v>
      </c>
      <c r="Y92">
        <v>-23</v>
      </c>
      <c r="Z92">
        <v>4.84</v>
      </c>
      <c r="AA92">
        <v>0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0.68</v>
      </c>
      <c r="N93" s="74">
        <v>0</v>
      </c>
      <c r="O93" s="47">
        <v>0</v>
      </c>
      <c r="P93" s="47">
        <v>0</v>
      </c>
      <c r="Q93" s="47">
        <v>-23</v>
      </c>
      <c r="R93" s="47">
        <v>0</v>
      </c>
      <c r="S93" s="75">
        <v>0</v>
      </c>
      <c r="U93" s="74">
        <v>-23</v>
      </c>
      <c r="V93" s="75">
        <v>0.68</v>
      </c>
      <c r="W93">
        <v>0</v>
      </c>
      <c r="X93">
        <v>0</v>
      </c>
      <c r="Y93">
        <v>-23</v>
      </c>
      <c r="Z93">
        <v>0.68</v>
      </c>
      <c r="AA93">
        <v>0</v>
      </c>
    </row>
    <row r="94" spans="7:27">
      <c r="G94" t="s">
        <v>136</v>
      </c>
      <c r="H94" s="74">
        <v>295.52</v>
      </c>
      <c r="I94" s="47">
        <v>0</v>
      </c>
      <c r="J94" s="47">
        <v>0</v>
      </c>
      <c r="K94" s="47">
        <v>0</v>
      </c>
      <c r="L94" s="47">
        <v>0</v>
      </c>
      <c r="M94" s="75">
        <v>1.1599999999999999</v>
      </c>
      <c r="N94" s="74">
        <v>0</v>
      </c>
      <c r="O94" s="47">
        <v>0</v>
      </c>
      <c r="P94" s="47">
        <v>0</v>
      </c>
      <c r="Q94" s="47">
        <v>-22</v>
      </c>
      <c r="R94" s="47">
        <v>0</v>
      </c>
      <c r="S94" s="75">
        <v>0</v>
      </c>
      <c r="U94" s="74">
        <v>-22</v>
      </c>
      <c r="V94" s="75">
        <v>296.68</v>
      </c>
      <c r="W94">
        <v>295.52</v>
      </c>
      <c r="X94">
        <v>0</v>
      </c>
      <c r="Y94">
        <v>-22</v>
      </c>
      <c r="Z94">
        <v>1.1599999999999999</v>
      </c>
      <c r="AA94">
        <v>0</v>
      </c>
    </row>
    <row r="95" spans="7:27">
      <c r="G95" t="s">
        <v>137</v>
      </c>
      <c r="H95" s="74">
        <v>319.74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-27</v>
      </c>
      <c r="R95" s="47">
        <v>0</v>
      </c>
      <c r="S95" s="75">
        <v>0</v>
      </c>
      <c r="U95" s="74">
        <v>-27</v>
      </c>
      <c r="V95" s="75">
        <v>319.74</v>
      </c>
      <c r="W95">
        <v>319.74</v>
      </c>
      <c r="X95">
        <v>0</v>
      </c>
      <c r="Y95">
        <v>-27</v>
      </c>
      <c r="Z95">
        <v>0</v>
      </c>
      <c r="AA95">
        <v>0</v>
      </c>
    </row>
    <row r="96" spans="7:27">
      <c r="G96" t="s">
        <v>138</v>
      </c>
      <c r="H96" s="74">
        <v>298.42</v>
      </c>
      <c r="I96" s="47">
        <v>0</v>
      </c>
      <c r="J96" s="47">
        <v>0</v>
      </c>
      <c r="K96" s="47">
        <v>0</v>
      </c>
      <c r="L96" s="47">
        <v>0</v>
      </c>
      <c r="M96" s="75">
        <v>0.57999999999999996</v>
      </c>
      <c r="N96" s="74">
        <v>0</v>
      </c>
      <c r="O96" s="47">
        <v>0</v>
      </c>
      <c r="P96" s="47">
        <v>0</v>
      </c>
      <c r="Q96" s="47">
        <v>-30</v>
      </c>
      <c r="R96" s="47">
        <v>0</v>
      </c>
      <c r="S96" s="75">
        <v>0</v>
      </c>
      <c r="U96" s="74">
        <v>-30</v>
      </c>
      <c r="V96" s="75">
        <v>299</v>
      </c>
      <c r="W96">
        <v>298.42</v>
      </c>
      <c r="X96">
        <v>0</v>
      </c>
      <c r="Y96">
        <v>-30</v>
      </c>
      <c r="Z96">
        <v>0.57999999999999996</v>
      </c>
      <c r="AA96">
        <v>0</v>
      </c>
    </row>
    <row r="97" spans="1:83">
      <c r="G97" t="s">
        <v>139</v>
      </c>
      <c r="H97" s="74">
        <v>275.17</v>
      </c>
      <c r="I97" s="47">
        <v>0</v>
      </c>
      <c r="J97" s="47">
        <v>0</v>
      </c>
      <c r="K97" s="47">
        <v>0</v>
      </c>
      <c r="L97" s="47">
        <v>0</v>
      </c>
      <c r="M97" s="75">
        <v>0.39</v>
      </c>
      <c r="N97" s="74">
        <v>0</v>
      </c>
      <c r="O97" s="47">
        <v>0</v>
      </c>
      <c r="P97" s="47">
        <v>0</v>
      </c>
      <c r="Q97" s="47">
        <v>-31</v>
      </c>
      <c r="R97" s="47">
        <v>0</v>
      </c>
      <c r="S97" s="75">
        <v>0</v>
      </c>
      <c r="U97" s="74">
        <v>-31</v>
      </c>
      <c r="V97" s="75">
        <v>275.56</v>
      </c>
      <c r="W97">
        <v>275.17</v>
      </c>
      <c r="X97">
        <v>0</v>
      </c>
      <c r="Y97">
        <v>-31</v>
      </c>
      <c r="Z97">
        <v>0.39</v>
      </c>
      <c r="AA97">
        <v>0</v>
      </c>
    </row>
    <row r="98" spans="1:83">
      <c r="G98" t="s">
        <v>140</v>
      </c>
      <c r="H98" s="74">
        <v>242.23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-30</v>
      </c>
      <c r="R98" s="47">
        <v>0</v>
      </c>
      <c r="S98" s="75">
        <v>0</v>
      </c>
      <c r="U98" s="74">
        <v>-30</v>
      </c>
      <c r="V98" s="75">
        <v>242.22</v>
      </c>
      <c r="W98">
        <v>242.23</v>
      </c>
      <c r="X98">
        <v>0</v>
      </c>
      <c r="Y98">
        <v>-30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0.55300250000000006</v>
      </c>
      <c r="I99" s="70">
        <f t="shared" ref="I99:BQ99" si="1">SUM(I3:I98)/4000</f>
        <v>0</v>
      </c>
      <c r="J99" s="70">
        <f t="shared" si="1"/>
        <v>0.73382749999999997</v>
      </c>
      <c r="K99" s="70">
        <f t="shared" si="1"/>
        <v>0</v>
      </c>
      <c r="L99" s="70">
        <f t="shared" si="1"/>
        <v>0</v>
      </c>
      <c r="M99" s="70">
        <f t="shared" si="1"/>
        <v>6.3204999999999997E-2</v>
      </c>
      <c r="N99" s="69">
        <f t="shared" si="1"/>
        <v>0</v>
      </c>
      <c r="O99" s="70">
        <f t="shared" si="1"/>
        <v>-2.086605</v>
      </c>
      <c r="P99" s="70">
        <f t="shared" si="1"/>
        <v>-1.023425</v>
      </c>
      <c r="Q99" s="70">
        <f t="shared" si="1"/>
        <v>-0.7705850000000003</v>
      </c>
      <c r="R99" s="70">
        <f t="shared" si="1"/>
        <v>0</v>
      </c>
      <c r="S99" s="71">
        <f t="shared" si="1"/>
        <v>0</v>
      </c>
      <c r="U99" s="69">
        <f t="shared" si="1"/>
        <v>-3.8806150000000006</v>
      </c>
      <c r="V99" s="71">
        <f t="shared" si="1"/>
        <v>1.3500325000000002</v>
      </c>
      <c r="W99">
        <f t="shared" si="1"/>
        <v>0.55300250000000006</v>
      </c>
      <c r="X99">
        <f t="shared" si="1"/>
        <v>-2.086605</v>
      </c>
      <c r="Y99">
        <f t="shared" si="1"/>
        <v>-0.7705850000000003</v>
      </c>
      <c r="Z99">
        <f t="shared" si="1"/>
        <v>6.3204999999999997E-2</v>
      </c>
      <c r="AA99">
        <f t="shared" si="1"/>
        <v>-0.28959749999999995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9</v>
      </c>
      <c r="W1" t="s">
        <v>538</v>
      </c>
      <c r="X1" t="s">
        <v>540</v>
      </c>
      <c r="Y1" t="s">
        <v>542</v>
      </c>
      <c r="Z1" t="s">
        <v>542</v>
      </c>
      <c r="AA1" t="s">
        <v>545</v>
      </c>
      <c r="AB1" t="s">
        <v>547</v>
      </c>
      <c r="AC1" t="s">
        <v>18</v>
      </c>
      <c r="AD1" t="s">
        <v>550</v>
      </c>
      <c r="AE1" t="s">
        <v>552</v>
      </c>
      <c r="AF1" t="s">
        <v>554</v>
      </c>
      <c r="AG1" t="s">
        <v>556</v>
      </c>
      <c r="AH1" t="s">
        <v>558</v>
      </c>
      <c r="AI1" t="s">
        <v>560</v>
      </c>
      <c r="AJ1" t="s">
        <v>560</v>
      </c>
      <c r="AK1" t="s">
        <v>563</v>
      </c>
      <c r="AL1" t="s">
        <v>565</v>
      </c>
      <c r="AM1" t="s">
        <v>567</v>
      </c>
      <c r="AN1" t="s">
        <v>569</v>
      </c>
      <c r="AO1" t="s">
        <v>571</v>
      </c>
      <c r="AP1" t="s">
        <v>554</v>
      </c>
      <c r="AQ1" t="s">
        <v>554</v>
      </c>
      <c r="AR1" t="s">
        <v>575</v>
      </c>
      <c r="AS1" t="s">
        <v>577</v>
      </c>
      <c r="AT1" t="s">
        <v>579</v>
      </c>
      <c r="AU1" t="s">
        <v>581</v>
      </c>
      <c r="AV1" t="s">
        <v>545</v>
      </c>
      <c r="AW1" t="s">
        <v>575</v>
      </c>
      <c r="AX1" t="s">
        <v>585</v>
      </c>
      <c r="AY1" t="s">
        <v>587</v>
      </c>
      <c r="AZ1" t="s">
        <v>589</v>
      </c>
      <c r="BA1" t="s">
        <v>591</v>
      </c>
      <c r="BB1" t="s">
        <v>589</v>
      </c>
      <c r="BC1" t="s">
        <v>563</v>
      </c>
      <c r="BD1" t="s">
        <v>595</v>
      </c>
      <c r="BE1" t="s">
        <v>597</v>
      </c>
      <c r="BF1" t="s">
        <v>599</v>
      </c>
    </row>
    <row r="2" spans="1:5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45536</v>
      </c>
      <c r="W2" s="29" t="s">
        <v>358</v>
      </c>
      <c r="X2" t="s">
        <v>148</v>
      </c>
      <c r="Y2" t="s">
        <v>145</v>
      </c>
      <c r="Z2" t="s">
        <v>146</v>
      </c>
      <c r="AA2" t="s">
        <v>145</v>
      </c>
      <c r="AB2" t="s">
        <v>146</v>
      </c>
      <c r="AC2" t="s">
        <v>149</v>
      </c>
      <c r="AD2" t="s">
        <v>149</v>
      </c>
      <c r="AE2" t="s">
        <v>149</v>
      </c>
      <c r="AF2" t="s">
        <v>145</v>
      </c>
      <c r="AG2" t="s">
        <v>240</v>
      </c>
      <c r="AH2" t="s">
        <v>146</v>
      </c>
      <c r="AI2" t="s">
        <v>148</v>
      </c>
      <c r="AJ2" t="s">
        <v>148</v>
      </c>
      <c r="AK2" t="s">
        <v>145</v>
      </c>
      <c r="AL2" t="s">
        <v>146</v>
      </c>
      <c r="AM2" t="s">
        <v>536</v>
      </c>
      <c r="AN2" t="s">
        <v>149</v>
      </c>
      <c r="AO2" t="s">
        <v>146</v>
      </c>
      <c r="AP2" t="s">
        <v>149</v>
      </c>
      <c r="AQ2" t="s">
        <v>148</v>
      </c>
      <c r="AR2" t="s">
        <v>148</v>
      </c>
      <c r="AS2" t="s">
        <v>145</v>
      </c>
      <c r="AT2" t="s">
        <v>148</v>
      </c>
      <c r="AU2" t="s">
        <v>149</v>
      </c>
      <c r="AV2" t="s">
        <v>145</v>
      </c>
      <c r="AW2" t="s">
        <v>145</v>
      </c>
      <c r="AX2" t="s">
        <v>145</v>
      </c>
      <c r="AY2" t="s">
        <v>145</v>
      </c>
      <c r="AZ2" t="s">
        <v>169</v>
      </c>
      <c r="BA2" t="s">
        <v>145</v>
      </c>
      <c r="BB2" t="s">
        <v>170</v>
      </c>
      <c r="BC2" t="s">
        <v>145</v>
      </c>
      <c r="BD2" t="s">
        <v>536</v>
      </c>
      <c r="BE2" t="s">
        <v>148</v>
      </c>
      <c r="BF2" t="s">
        <v>148</v>
      </c>
    </row>
    <row r="3" spans="1:5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510.66000000000008</v>
      </c>
      <c r="I3" s="54">
        <v>316.89</v>
      </c>
      <c r="J3" s="54">
        <v>542.16000000000008</v>
      </c>
      <c r="K3" s="54">
        <v>114.36200000000001</v>
      </c>
      <c r="L3" s="54">
        <v>4.84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603</v>
      </c>
      <c r="W3">
        <v>0.87</v>
      </c>
      <c r="X3">
        <v>8.81</v>
      </c>
      <c r="Y3">
        <v>179.86</v>
      </c>
      <c r="Z3">
        <v>59.96</v>
      </c>
      <c r="AA3">
        <v>0</v>
      </c>
      <c r="AB3">
        <v>84.47</v>
      </c>
      <c r="AC3">
        <v>242.22</v>
      </c>
      <c r="AD3">
        <v>164.96</v>
      </c>
      <c r="AE3">
        <v>28.1</v>
      </c>
      <c r="AF3">
        <v>82.36</v>
      </c>
      <c r="AG3">
        <v>8.7200000000000006</v>
      </c>
      <c r="AH3">
        <v>91.08</v>
      </c>
      <c r="AI3">
        <v>26.42</v>
      </c>
      <c r="AJ3">
        <v>26.42</v>
      </c>
      <c r="AK3">
        <v>0</v>
      </c>
      <c r="AL3">
        <v>67.819999999999993</v>
      </c>
      <c r="AM3">
        <v>4.84</v>
      </c>
      <c r="AN3">
        <v>0</v>
      </c>
      <c r="AO3">
        <v>13.56</v>
      </c>
      <c r="AP3">
        <v>96.89</v>
      </c>
      <c r="AQ3">
        <v>26.42</v>
      </c>
      <c r="AR3">
        <v>17.481999999999999</v>
      </c>
      <c r="AS3">
        <v>32.94</v>
      </c>
      <c r="AT3">
        <v>8.81</v>
      </c>
      <c r="AU3">
        <v>9.99</v>
      </c>
      <c r="AV3">
        <v>82.36</v>
      </c>
      <c r="AW3">
        <v>20.59</v>
      </c>
      <c r="AX3">
        <v>2.06</v>
      </c>
      <c r="AY3">
        <v>18.54</v>
      </c>
      <c r="AZ3">
        <v>32</v>
      </c>
      <c r="BA3">
        <v>41.18</v>
      </c>
      <c r="BB3">
        <v>24.083500000000001</v>
      </c>
      <c r="BC3">
        <v>41.18</v>
      </c>
      <c r="BD3">
        <v>0</v>
      </c>
      <c r="BE3">
        <v>0</v>
      </c>
      <c r="BF3">
        <v>0</v>
      </c>
    </row>
    <row r="4" spans="1:58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510.66000000000008</v>
      </c>
      <c r="I4" s="47">
        <v>316.89</v>
      </c>
      <c r="J4" s="47">
        <v>542.16000000000008</v>
      </c>
      <c r="K4" s="47">
        <v>114.36200000000001</v>
      </c>
      <c r="L4" s="47">
        <v>4.84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604</v>
      </c>
      <c r="W4">
        <v>0.87</v>
      </c>
      <c r="X4">
        <v>8.81</v>
      </c>
      <c r="Y4">
        <v>179.86</v>
      </c>
      <c r="Z4">
        <v>59.96</v>
      </c>
      <c r="AA4">
        <v>0</v>
      </c>
      <c r="AB4">
        <v>84.47</v>
      </c>
      <c r="AC4">
        <v>242.22</v>
      </c>
      <c r="AD4">
        <v>164.96</v>
      </c>
      <c r="AE4">
        <v>28.1</v>
      </c>
      <c r="AF4">
        <v>82.36</v>
      </c>
      <c r="AG4">
        <v>8.7200000000000006</v>
      </c>
      <c r="AH4">
        <v>91.08</v>
      </c>
      <c r="AI4">
        <v>26.42</v>
      </c>
      <c r="AJ4">
        <v>26.42</v>
      </c>
      <c r="AK4">
        <v>0</v>
      </c>
      <c r="AL4">
        <v>67.819999999999993</v>
      </c>
      <c r="AM4">
        <v>4.84</v>
      </c>
      <c r="AN4">
        <v>0</v>
      </c>
      <c r="AO4">
        <v>13.56</v>
      </c>
      <c r="AP4">
        <v>96.89</v>
      </c>
      <c r="AQ4">
        <v>26.42</v>
      </c>
      <c r="AR4">
        <v>17.481999999999999</v>
      </c>
      <c r="AS4">
        <v>32.94</v>
      </c>
      <c r="AT4">
        <v>8.81</v>
      </c>
      <c r="AU4">
        <v>9.99</v>
      </c>
      <c r="AV4">
        <v>82.36</v>
      </c>
      <c r="AW4">
        <v>20.59</v>
      </c>
      <c r="AX4">
        <v>2.06</v>
      </c>
      <c r="AY4">
        <v>18.54</v>
      </c>
      <c r="AZ4">
        <v>32</v>
      </c>
      <c r="BA4">
        <v>41.18</v>
      </c>
      <c r="BB4">
        <v>24.083500000000001</v>
      </c>
      <c r="BC4">
        <v>41.18</v>
      </c>
      <c r="BD4">
        <v>0</v>
      </c>
      <c r="BE4">
        <v>0</v>
      </c>
      <c r="BF4">
        <v>0</v>
      </c>
    </row>
    <row r="5" spans="1:58">
      <c r="A5" t="s">
        <v>235</v>
      </c>
      <c r="B5" t="s">
        <v>227</v>
      </c>
      <c r="C5" t="s">
        <v>229</v>
      </c>
      <c r="G5" t="s">
        <v>47</v>
      </c>
      <c r="H5" s="74">
        <v>510.66000000000008</v>
      </c>
      <c r="I5" s="47">
        <v>316.89</v>
      </c>
      <c r="J5" s="47">
        <v>542.16000000000008</v>
      </c>
      <c r="K5" s="47">
        <v>114.36200000000001</v>
      </c>
      <c r="L5" s="47">
        <v>4.84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603</v>
      </c>
      <c r="W5">
        <v>0.87</v>
      </c>
      <c r="X5">
        <v>8.81</v>
      </c>
      <c r="Y5">
        <v>179.86</v>
      </c>
      <c r="Z5">
        <v>59.96</v>
      </c>
      <c r="AA5">
        <v>0</v>
      </c>
      <c r="AB5">
        <v>84.47</v>
      </c>
      <c r="AC5">
        <v>242.22</v>
      </c>
      <c r="AD5">
        <v>164.96</v>
      </c>
      <c r="AE5">
        <v>28.1</v>
      </c>
      <c r="AF5">
        <v>82.36</v>
      </c>
      <c r="AG5">
        <v>8.7200000000000006</v>
      </c>
      <c r="AH5">
        <v>91.08</v>
      </c>
      <c r="AI5">
        <v>26.42</v>
      </c>
      <c r="AJ5">
        <v>26.42</v>
      </c>
      <c r="AK5">
        <v>0</v>
      </c>
      <c r="AL5">
        <v>67.819999999999993</v>
      </c>
      <c r="AM5">
        <v>4.84</v>
      </c>
      <c r="AN5">
        <v>0</v>
      </c>
      <c r="AO5">
        <v>13.56</v>
      </c>
      <c r="AP5">
        <v>96.89</v>
      </c>
      <c r="AQ5">
        <v>26.42</v>
      </c>
      <c r="AR5">
        <v>17.481999999999999</v>
      </c>
      <c r="AS5">
        <v>32.94</v>
      </c>
      <c r="AT5">
        <v>8.81</v>
      </c>
      <c r="AU5">
        <v>9.99</v>
      </c>
      <c r="AV5">
        <v>82.36</v>
      </c>
      <c r="AW5">
        <v>20.59</v>
      </c>
      <c r="AX5">
        <v>2.06</v>
      </c>
      <c r="AY5">
        <v>18.54</v>
      </c>
      <c r="AZ5">
        <v>32</v>
      </c>
      <c r="BA5">
        <v>41.18</v>
      </c>
      <c r="BB5">
        <v>24.083500000000001</v>
      </c>
      <c r="BC5">
        <v>41.18</v>
      </c>
      <c r="BD5">
        <v>0</v>
      </c>
      <c r="BE5">
        <v>0</v>
      </c>
      <c r="BF5">
        <v>0</v>
      </c>
    </row>
    <row r="6" spans="1:58">
      <c r="A6" t="s">
        <v>236</v>
      </c>
      <c r="B6" t="s">
        <v>258</v>
      </c>
      <c r="C6" t="s">
        <v>230</v>
      </c>
      <c r="G6" t="s">
        <v>48</v>
      </c>
      <c r="H6" s="74">
        <v>510.66000000000008</v>
      </c>
      <c r="I6" s="47">
        <v>316.89</v>
      </c>
      <c r="J6" s="47">
        <v>542.16000000000008</v>
      </c>
      <c r="K6" s="47">
        <v>114.36200000000001</v>
      </c>
      <c r="L6" s="47">
        <v>4.84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604</v>
      </c>
      <c r="W6">
        <v>0.87</v>
      </c>
      <c r="X6">
        <v>8.81</v>
      </c>
      <c r="Y6">
        <v>179.86</v>
      </c>
      <c r="Z6">
        <v>59.96</v>
      </c>
      <c r="AA6">
        <v>0</v>
      </c>
      <c r="AB6">
        <v>84.47</v>
      </c>
      <c r="AC6">
        <v>242.22</v>
      </c>
      <c r="AD6">
        <v>164.96</v>
      </c>
      <c r="AE6">
        <v>28.1</v>
      </c>
      <c r="AF6">
        <v>82.36</v>
      </c>
      <c r="AG6">
        <v>8.7200000000000006</v>
      </c>
      <c r="AH6">
        <v>91.08</v>
      </c>
      <c r="AI6">
        <v>26.42</v>
      </c>
      <c r="AJ6">
        <v>26.42</v>
      </c>
      <c r="AK6">
        <v>0</v>
      </c>
      <c r="AL6">
        <v>67.819999999999993</v>
      </c>
      <c r="AM6">
        <v>4.84</v>
      </c>
      <c r="AN6">
        <v>0</v>
      </c>
      <c r="AO6">
        <v>13.56</v>
      </c>
      <c r="AP6">
        <v>96.89</v>
      </c>
      <c r="AQ6">
        <v>26.42</v>
      </c>
      <c r="AR6">
        <v>17.481999999999999</v>
      </c>
      <c r="AS6">
        <v>32.94</v>
      </c>
      <c r="AT6">
        <v>8.81</v>
      </c>
      <c r="AU6">
        <v>9.99</v>
      </c>
      <c r="AV6">
        <v>82.36</v>
      </c>
      <c r="AW6">
        <v>20.59</v>
      </c>
      <c r="AX6">
        <v>2.06</v>
      </c>
      <c r="AY6">
        <v>18.54</v>
      </c>
      <c r="AZ6">
        <v>32</v>
      </c>
      <c r="BA6">
        <v>41.18</v>
      </c>
      <c r="BB6">
        <v>24.083500000000001</v>
      </c>
      <c r="BC6">
        <v>41.18</v>
      </c>
      <c r="BD6">
        <v>0</v>
      </c>
      <c r="BE6">
        <v>0</v>
      </c>
      <c r="BF6">
        <v>0</v>
      </c>
    </row>
    <row r="7" spans="1:58">
      <c r="A7" t="s">
        <v>237</v>
      </c>
      <c r="B7" t="s">
        <v>280</v>
      </c>
      <c r="C7" t="s">
        <v>259</v>
      </c>
      <c r="G7" t="s">
        <v>49</v>
      </c>
      <c r="H7" s="74">
        <v>510.47000000000008</v>
      </c>
      <c r="I7" s="47">
        <v>316.89</v>
      </c>
      <c r="J7" s="47">
        <v>546.04000000000008</v>
      </c>
      <c r="K7" s="47">
        <v>114.36200000000001</v>
      </c>
      <c r="L7" s="47">
        <v>4.84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603</v>
      </c>
      <c r="W7">
        <v>0.68</v>
      </c>
      <c r="X7">
        <v>8.81</v>
      </c>
      <c r="Y7">
        <v>179.86</v>
      </c>
      <c r="Z7">
        <v>59.96</v>
      </c>
      <c r="AA7">
        <v>0</v>
      </c>
      <c r="AB7">
        <v>84.47</v>
      </c>
      <c r="AC7">
        <v>242.22</v>
      </c>
      <c r="AD7">
        <v>164.96</v>
      </c>
      <c r="AE7">
        <v>28.1</v>
      </c>
      <c r="AF7">
        <v>82.36</v>
      </c>
      <c r="AG7">
        <v>8.7200000000000006</v>
      </c>
      <c r="AH7">
        <v>91.08</v>
      </c>
      <c r="AI7">
        <v>26.42</v>
      </c>
      <c r="AJ7">
        <v>26.42</v>
      </c>
      <c r="AK7">
        <v>0</v>
      </c>
      <c r="AL7">
        <v>67.819999999999993</v>
      </c>
      <c r="AM7">
        <v>4.84</v>
      </c>
      <c r="AN7">
        <v>0</v>
      </c>
      <c r="AO7">
        <v>13.56</v>
      </c>
      <c r="AP7">
        <v>96.89</v>
      </c>
      <c r="AQ7">
        <v>26.42</v>
      </c>
      <c r="AR7">
        <v>17.481999999999999</v>
      </c>
      <c r="AS7">
        <v>32.94</v>
      </c>
      <c r="AT7">
        <v>8.81</v>
      </c>
      <c r="AU7">
        <v>13.87</v>
      </c>
      <c r="AV7">
        <v>82.36</v>
      </c>
      <c r="AW7">
        <v>20.59</v>
      </c>
      <c r="AX7">
        <v>2.06</v>
      </c>
      <c r="AY7">
        <v>18.54</v>
      </c>
      <c r="AZ7">
        <v>32</v>
      </c>
      <c r="BA7">
        <v>41.18</v>
      </c>
      <c r="BB7">
        <v>24.083500000000001</v>
      </c>
      <c r="BC7">
        <v>41.18</v>
      </c>
      <c r="BD7">
        <v>0</v>
      </c>
      <c r="BE7">
        <v>0</v>
      </c>
      <c r="BF7">
        <v>0</v>
      </c>
    </row>
    <row r="8" spans="1:58">
      <c r="A8" t="s">
        <v>238</v>
      </c>
      <c r="B8" t="s">
        <v>315</v>
      </c>
      <c r="C8" t="s">
        <v>231</v>
      </c>
      <c r="G8" t="s">
        <v>50</v>
      </c>
      <c r="H8" s="74">
        <v>510.47000000000008</v>
      </c>
      <c r="I8" s="47">
        <v>316.89</v>
      </c>
      <c r="J8" s="47">
        <v>546.04000000000008</v>
      </c>
      <c r="K8" s="47">
        <v>114.36200000000001</v>
      </c>
      <c r="L8" s="47">
        <v>4.84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T8" t="s">
        <v>604</v>
      </c>
      <c r="W8">
        <v>0.68</v>
      </c>
      <c r="X8">
        <v>8.81</v>
      </c>
      <c r="Y8">
        <v>179.86</v>
      </c>
      <c r="Z8">
        <v>59.96</v>
      </c>
      <c r="AA8">
        <v>0</v>
      </c>
      <c r="AB8">
        <v>84.47</v>
      </c>
      <c r="AC8">
        <v>242.22</v>
      </c>
      <c r="AD8">
        <v>164.96</v>
      </c>
      <c r="AE8">
        <v>28.1</v>
      </c>
      <c r="AF8">
        <v>82.36</v>
      </c>
      <c r="AG8">
        <v>8.7200000000000006</v>
      </c>
      <c r="AH8">
        <v>91.08</v>
      </c>
      <c r="AI8">
        <v>26.42</v>
      </c>
      <c r="AJ8">
        <v>26.42</v>
      </c>
      <c r="AK8">
        <v>0</v>
      </c>
      <c r="AL8">
        <v>67.819999999999993</v>
      </c>
      <c r="AM8">
        <v>4.84</v>
      </c>
      <c r="AN8">
        <v>0</v>
      </c>
      <c r="AO8">
        <v>13.56</v>
      </c>
      <c r="AP8">
        <v>96.89</v>
      </c>
      <c r="AQ8">
        <v>26.42</v>
      </c>
      <c r="AR8">
        <v>17.481999999999999</v>
      </c>
      <c r="AS8">
        <v>32.94</v>
      </c>
      <c r="AT8">
        <v>8.81</v>
      </c>
      <c r="AU8">
        <v>13.87</v>
      </c>
      <c r="AV8">
        <v>82.36</v>
      </c>
      <c r="AW8">
        <v>20.59</v>
      </c>
      <c r="AX8">
        <v>2.06</v>
      </c>
      <c r="AY8">
        <v>18.54</v>
      </c>
      <c r="AZ8">
        <v>32</v>
      </c>
      <c r="BA8">
        <v>41.18</v>
      </c>
      <c r="BB8">
        <v>24.083500000000001</v>
      </c>
      <c r="BC8">
        <v>41.18</v>
      </c>
      <c r="BD8">
        <v>0</v>
      </c>
      <c r="BE8">
        <v>0</v>
      </c>
      <c r="BF8">
        <v>0</v>
      </c>
    </row>
    <row r="9" spans="1:58">
      <c r="A9" t="s">
        <v>239</v>
      </c>
      <c r="B9" t="s">
        <v>335</v>
      </c>
      <c r="C9" t="s">
        <v>232</v>
      </c>
      <c r="G9" t="s">
        <v>51</v>
      </c>
      <c r="H9" s="74">
        <v>510.47000000000008</v>
      </c>
      <c r="I9" s="47">
        <v>316.89</v>
      </c>
      <c r="J9" s="47">
        <v>546.04000000000008</v>
      </c>
      <c r="K9" s="47">
        <v>114.36200000000001</v>
      </c>
      <c r="L9" s="47">
        <v>4.84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0.68</v>
      </c>
      <c r="X9">
        <v>8.81</v>
      </c>
      <c r="Y9">
        <v>179.86</v>
      </c>
      <c r="Z9">
        <v>59.96</v>
      </c>
      <c r="AA9">
        <v>0</v>
      </c>
      <c r="AB9">
        <v>84.47</v>
      </c>
      <c r="AC9">
        <v>242.22</v>
      </c>
      <c r="AD9">
        <v>164.96</v>
      </c>
      <c r="AE9">
        <v>28.1</v>
      </c>
      <c r="AF9">
        <v>82.36</v>
      </c>
      <c r="AG9">
        <v>8.7200000000000006</v>
      </c>
      <c r="AH9">
        <v>91.08</v>
      </c>
      <c r="AI9">
        <v>26.42</v>
      </c>
      <c r="AJ9">
        <v>26.42</v>
      </c>
      <c r="AK9">
        <v>0</v>
      </c>
      <c r="AL9">
        <v>67.819999999999993</v>
      </c>
      <c r="AM9">
        <v>4.84</v>
      </c>
      <c r="AN9">
        <v>0</v>
      </c>
      <c r="AO9">
        <v>13.56</v>
      </c>
      <c r="AP9">
        <v>96.89</v>
      </c>
      <c r="AQ9">
        <v>26.42</v>
      </c>
      <c r="AR9">
        <v>17.481999999999999</v>
      </c>
      <c r="AS9">
        <v>32.94</v>
      </c>
      <c r="AT9">
        <v>8.81</v>
      </c>
      <c r="AU9">
        <v>13.87</v>
      </c>
      <c r="AV9">
        <v>82.36</v>
      </c>
      <c r="AW9">
        <v>20.59</v>
      </c>
      <c r="AX9">
        <v>2.06</v>
      </c>
      <c r="AY9">
        <v>18.54</v>
      </c>
      <c r="AZ9">
        <v>24.083500000000001</v>
      </c>
      <c r="BA9">
        <v>41.18</v>
      </c>
      <c r="BB9">
        <v>24.083500000000001</v>
      </c>
      <c r="BC9">
        <v>41.18</v>
      </c>
      <c r="BD9">
        <v>0</v>
      </c>
      <c r="BE9">
        <v>0</v>
      </c>
      <c r="BF9">
        <v>0</v>
      </c>
    </row>
    <row r="10" spans="1:58">
      <c r="A10" t="s">
        <v>260</v>
      </c>
      <c r="C10" t="s">
        <v>233</v>
      </c>
      <c r="G10" t="s">
        <v>52</v>
      </c>
      <c r="H10" s="74">
        <v>510.47000000000008</v>
      </c>
      <c r="I10" s="47">
        <v>316.89</v>
      </c>
      <c r="J10" s="47">
        <v>546.04000000000008</v>
      </c>
      <c r="K10" s="47">
        <v>114.36200000000001</v>
      </c>
      <c r="L10" s="47">
        <v>4.84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0.68</v>
      </c>
      <c r="X10">
        <v>8.81</v>
      </c>
      <c r="Y10">
        <v>179.86</v>
      </c>
      <c r="Z10">
        <v>59.96</v>
      </c>
      <c r="AA10">
        <v>0</v>
      </c>
      <c r="AB10">
        <v>84.47</v>
      </c>
      <c r="AC10">
        <v>242.22</v>
      </c>
      <c r="AD10">
        <v>164.96</v>
      </c>
      <c r="AE10">
        <v>28.1</v>
      </c>
      <c r="AF10">
        <v>82.36</v>
      </c>
      <c r="AG10">
        <v>8.7200000000000006</v>
      </c>
      <c r="AH10">
        <v>91.08</v>
      </c>
      <c r="AI10">
        <v>26.42</v>
      </c>
      <c r="AJ10">
        <v>26.42</v>
      </c>
      <c r="AK10">
        <v>0</v>
      </c>
      <c r="AL10">
        <v>67.819999999999993</v>
      </c>
      <c r="AM10">
        <v>4.84</v>
      </c>
      <c r="AN10">
        <v>0</v>
      </c>
      <c r="AO10">
        <v>13.56</v>
      </c>
      <c r="AP10">
        <v>96.89</v>
      </c>
      <c r="AQ10">
        <v>26.42</v>
      </c>
      <c r="AR10">
        <v>17.481999999999999</v>
      </c>
      <c r="AS10">
        <v>32.94</v>
      </c>
      <c r="AT10">
        <v>8.81</v>
      </c>
      <c r="AU10">
        <v>13.87</v>
      </c>
      <c r="AV10">
        <v>82.36</v>
      </c>
      <c r="AW10">
        <v>20.59</v>
      </c>
      <c r="AX10">
        <v>2.06</v>
      </c>
      <c r="AY10">
        <v>18.54</v>
      </c>
      <c r="AZ10">
        <v>24.083500000000001</v>
      </c>
      <c r="BA10">
        <v>41.18</v>
      </c>
      <c r="BB10">
        <v>24.083500000000001</v>
      </c>
      <c r="BC10">
        <v>41.18</v>
      </c>
      <c r="BD10">
        <v>0</v>
      </c>
      <c r="BE10">
        <v>0</v>
      </c>
      <c r="BF10">
        <v>0</v>
      </c>
    </row>
    <row r="11" spans="1:58">
      <c r="A11" t="s">
        <v>240</v>
      </c>
      <c r="C11" t="s">
        <v>316</v>
      </c>
      <c r="G11" t="s">
        <v>53</v>
      </c>
      <c r="H11" s="74">
        <v>510.47000000000008</v>
      </c>
      <c r="I11" s="47">
        <v>316.89</v>
      </c>
      <c r="J11" s="47">
        <v>546.04000000000008</v>
      </c>
      <c r="K11" s="47">
        <v>114.36200000000001</v>
      </c>
      <c r="L11" s="47">
        <v>4.84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0.68</v>
      </c>
      <c r="X11">
        <v>8.81</v>
      </c>
      <c r="Y11">
        <v>179.86</v>
      </c>
      <c r="Z11">
        <v>59.96</v>
      </c>
      <c r="AA11">
        <v>0</v>
      </c>
      <c r="AB11">
        <v>84.47</v>
      </c>
      <c r="AC11">
        <v>242.22</v>
      </c>
      <c r="AD11">
        <v>164.96</v>
      </c>
      <c r="AE11">
        <v>28.1</v>
      </c>
      <c r="AF11">
        <v>82.36</v>
      </c>
      <c r="AG11">
        <v>8.7200000000000006</v>
      </c>
      <c r="AH11">
        <v>91.08</v>
      </c>
      <c r="AI11">
        <v>26.42</v>
      </c>
      <c r="AJ11">
        <v>26.42</v>
      </c>
      <c r="AK11">
        <v>0</v>
      </c>
      <c r="AL11">
        <v>67.819999999999993</v>
      </c>
      <c r="AM11">
        <v>4.84</v>
      </c>
      <c r="AN11">
        <v>0</v>
      </c>
      <c r="AO11">
        <v>13.56</v>
      </c>
      <c r="AP11">
        <v>96.89</v>
      </c>
      <c r="AQ11">
        <v>26.42</v>
      </c>
      <c r="AR11">
        <v>17.481999999999999</v>
      </c>
      <c r="AS11">
        <v>32.94</v>
      </c>
      <c r="AT11">
        <v>8.81</v>
      </c>
      <c r="AU11">
        <v>13.87</v>
      </c>
      <c r="AV11">
        <v>82.36</v>
      </c>
      <c r="AW11">
        <v>20.59</v>
      </c>
      <c r="AX11">
        <v>2.06</v>
      </c>
      <c r="AY11">
        <v>18.54</v>
      </c>
      <c r="AZ11">
        <v>24.083500000000001</v>
      </c>
      <c r="BA11">
        <v>41.18</v>
      </c>
      <c r="BB11">
        <v>24.083500000000001</v>
      </c>
      <c r="BC11">
        <v>41.18</v>
      </c>
      <c r="BD11">
        <v>0</v>
      </c>
      <c r="BE11">
        <v>0</v>
      </c>
      <c r="BF11">
        <v>0</v>
      </c>
    </row>
    <row r="12" spans="1:58">
      <c r="A12" t="s">
        <v>241</v>
      </c>
      <c r="C12" t="s">
        <v>336</v>
      </c>
      <c r="G12" t="s">
        <v>54</v>
      </c>
      <c r="H12" s="74">
        <v>510.47000000000008</v>
      </c>
      <c r="I12" s="47">
        <v>316.89</v>
      </c>
      <c r="J12" s="47">
        <v>546.04000000000008</v>
      </c>
      <c r="K12" s="47">
        <v>114.36200000000001</v>
      </c>
      <c r="L12" s="47">
        <v>4.84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0.68</v>
      </c>
      <c r="X12">
        <v>8.81</v>
      </c>
      <c r="Y12">
        <v>179.86</v>
      </c>
      <c r="Z12">
        <v>59.96</v>
      </c>
      <c r="AA12">
        <v>0</v>
      </c>
      <c r="AB12">
        <v>84.47</v>
      </c>
      <c r="AC12">
        <v>242.22</v>
      </c>
      <c r="AD12">
        <v>164.96</v>
      </c>
      <c r="AE12">
        <v>28.1</v>
      </c>
      <c r="AF12">
        <v>82.36</v>
      </c>
      <c r="AG12">
        <v>8.7200000000000006</v>
      </c>
      <c r="AH12">
        <v>91.08</v>
      </c>
      <c r="AI12">
        <v>26.42</v>
      </c>
      <c r="AJ12">
        <v>26.42</v>
      </c>
      <c r="AK12">
        <v>0</v>
      </c>
      <c r="AL12">
        <v>67.819999999999993</v>
      </c>
      <c r="AM12">
        <v>4.84</v>
      </c>
      <c r="AN12">
        <v>0</v>
      </c>
      <c r="AO12">
        <v>13.56</v>
      </c>
      <c r="AP12">
        <v>96.89</v>
      </c>
      <c r="AQ12">
        <v>26.42</v>
      </c>
      <c r="AR12">
        <v>17.481999999999999</v>
      </c>
      <c r="AS12">
        <v>32.94</v>
      </c>
      <c r="AT12">
        <v>8.81</v>
      </c>
      <c r="AU12">
        <v>13.87</v>
      </c>
      <c r="AV12">
        <v>82.36</v>
      </c>
      <c r="AW12">
        <v>20.59</v>
      </c>
      <c r="AX12">
        <v>2.06</v>
      </c>
      <c r="AY12">
        <v>18.54</v>
      </c>
      <c r="AZ12">
        <v>24.083500000000001</v>
      </c>
      <c r="BA12">
        <v>41.18</v>
      </c>
      <c r="BB12">
        <v>24.083500000000001</v>
      </c>
      <c r="BC12">
        <v>41.18</v>
      </c>
      <c r="BD12">
        <v>0</v>
      </c>
      <c r="BE12">
        <v>0</v>
      </c>
      <c r="BF12">
        <v>0</v>
      </c>
    </row>
    <row r="13" spans="1:58">
      <c r="A13" t="s">
        <v>242</v>
      </c>
      <c r="G13" t="s">
        <v>55</v>
      </c>
      <c r="H13" s="74">
        <v>510.47000000000008</v>
      </c>
      <c r="I13" s="47">
        <v>316.89</v>
      </c>
      <c r="J13" s="47">
        <v>546.04000000000008</v>
      </c>
      <c r="K13" s="47">
        <v>114.36200000000001</v>
      </c>
      <c r="L13" s="47">
        <v>4.84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0.68</v>
      </c>
      <c r="X13">
        <v>8.81</v>
      </c>
      <c r="Y13">
        <v>179.86</v>
      </c>
      <c r="Z13">
        <v>59.96</v>
      </c>
      <c r="AA13">
        <v>0</v>
      </c>
      <c r="AB13">
        <v>84.47</v>
      </c>
      <c r="AC13">
        <v>242.22</v>
      </c>
      <c r="AD13">
        <v>164.96</v>
      </c>
      <c r="AE13">
        <v>28.1</v>
      </c>
      <c r="AF13">
        <v>82.36</v>
      </c>
      <c r="AG13">
        <v>8.7200000000000006</v>
      </c>
      <c r="AH13">
        <v>91.08</v>
      </c>
      <c r="AI13">
        <v>26.42</v>
      </c>
      <c r="AJ13">
        <v>26.42</v>
      </c>
      <c r="AK13">
        <v>0</v>
      </c>
      <c r="AL13">
        <v>67.819999999999993</v>
      </c>
      <c r="AM13">
        <v>4.84</v>
      </c>
      <c r="AN13">
        <v>0</v>
      </c>
      <c r="AO13">
        <v>13.56</v>
      </c>
      <c r="AP13">
        <v>96.89</v>
      </c>
      <c r="AQ13">
        <v>26.42</v>
      </c>
      <c r="AR13">
        <v>17.481999999999999</v>
      </c>
      <c r="AS13">
        <v>32.94</v>
      </c>
      <c r="AT13">
        <v>8.81</v>
      </c>
      <c r="AU13">
        <v>13.87</v>
      </c>
      <c r="AV13">
        <v>82.36</v>
      </c>
      <c r="AW13">
        <v>20.59</v>
      </c>
      <c r="AX13">
        <v>2.06</v>
      </c>
      <c r="AY13">
        <v>18.54</v>
      </c>
      <c r="AZ13">
        <v>24.083500000000001</v>
      </c>
      <c r="BA13">
        <v>41.18</v>
      </c>
      <c r="BB13">
        <v>24.083500000000001</v>
      </c>
      <c r="BC13">
        <v>41.18</v>
      </c>
      <c r="BD13">
        <v>0</v>
      </c>
      <c r="BE13">
        <v>0</v>
      </c>
      <c r="BF13">
        <v>0</v>
      </c>
    </row>
    <row r="14" spans="1:58">
      <c r="A14" t="s">
        <v>243</v>
      </c>
      <c r="G14" t="s">
        <v>56</v>
      </c>
      <c r="H14" s="74">
        <v>510.47000000000008</v>
      </c>
      <c r="I14" s="47">
        <v>316.89</v>
      </c>
      <c r="J14" s="47">
        <v>546.04000000000008</v>
      </c>
      <c r="K14" s="47">
        <v>114.36200000000001</v>
      </c>
      <c r="L14" s="47">
        <v>4.84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0.68</v>
      </c>
      <c r="X14">
        <v>8.81</v>
      </c>
      <c r="Y14">
        <v>179.86</v>
      </c>
      <c r="Z14">
        <v>59.96</v>
      </c>
      <c r="AA14">
        <v>0</v>
      </c>
      <c r="AB14">
        <v>84.47</v>
      </c>
      <c r="AC14">
        <v>242.22</v>
      </c>
      <c r="AD14">
        <v>164.96</v>
      </c>
      <c r="AE14">
        <v>28.1</v>
      </c>
      <c r="AF14">
        <v>82.36</v>
      </c>
      <c r="AG14">
        <v>8.7200000000000006</v>
      </c>
      <c r="AH14">
        <v>91.08</v>
      </c>
      <c r="AI14">
        <v>26.42</v>
      </c>
      <c r="AJ14">
        <v>26.42</v>
      </c>
      <c r="AK14">
        <v>0</v>
      </c>
      <c r="AL14">
        <v>67.819999999999993</v>
      </c>
      <c r="AM14">
        <v>4.84</v>
      </c>
      <c r="AN14">
        <v>0</v>
      </c>
      <c r="AO14">
        <v>13.56</v>
      </c>
      <c r="AP14">
        <v>96.89</v>
      </c>
      <c r="AQ14">
        <v>26.42</v>
      </c>
      <c r="AR14">
        <v>17.481999999999999</v>
      </c>
      <c r="AS14">
        <v>32.94</v>
      </c>
      <c r="AT14">
        <v>8.81</v>
      </c>
      <c r="AU14">
        <v>13.87</v>
      </c>
      <c r="AV14">
        <v>82.36</v>
      </c>
      <c r="AW14">
        <v>20.59</v>
      </c>
      <c r="AX14">
        <v>2.06</v>
      </c>
      <c r="AY14">
        <v>18.54</v>
      </c>
      <c r="AZ14">
        <v>24.083500000000001</v>
      </c>
      <c r="BA14">
        <v>41.18</v>
      </c>
      <c r="BB14">
        <v>24.083500000000001</v>
      </c>
      <c r="BC14">
        <v>41.18</v>
      </c>
      <c r="BD14">
        <v>0</v>
      </c>
      <c r="BE14">
        <v>0</v>
      </c>
      <c r="BF14">
        <v>0</v>
      </c>
    </row>
    <row r="15" spans="1:58">
      <c r="A15" t="s">
        <v>244</v>
      </c>
      <c r="G15" t="s">
        <v>57</v>
      </c>
      <c r="H15" s="74">
        <v>477.48000000000008</v>
      </c>
      <c r="I15" s="47">
        <v>303.33</v>
      </c>
      <c r="J15" s="47">
        <v>546.04000000000008</v>
      </c>
      <c r="K15" s="47">
        <v>114.36200000000001</v>
      </c>
      <c r="L15" s="47">
        <v>4.84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0.63</v>
      </c>
      <c r="X15">
        <v>8.81</v>
      </c>
      <c r="Y15">
        <v>179.86</v>
      </c>
      <c r="Z15">
        <v>59.96</v>
      </c>
      <c r="AA15">
        <v>0</v>
      </c>
      <c r="AB15">
        <v>84.47</v>
      </c>
      <c r="AC15">
        <v>242.22</v>
      </c>
      <c r="AD15">
        <v>164.96</v>
      </c>
      <c r="AE15">
        <v>28.1</v>
      </c>
      <c r="AF15">
        <v>82.36</v>
      </c>
      <c r="AG15">
        <v>8.7200000000000006</v>
      </c>
      <c r="AH15">
        <v>91.08</v>
      </c>
      <c r="AI15">
        <v>26.42</v>
      </c>
      <c r="AJ15">
        <v>26.42</v>
      </c>
      <c r="AK15">
        <v>0</v>
      </c>
      <c r="AL15">
        <v>67.819999999999993</v>
      </c>
      <c r="AM15">
        <v>4.84</v>
      </c>
      <c r="AN15">
        <v>0</v>
      </c>
      <c r="AO15">
        <v>0</v>
      </c>
      <c r="AP15">
        <v>96.89</v>
      </c>
      <c r="AQ15">
        <v>26.42</v>
      </c>
      <c r="AR15">
        <v>17.481999999999999</v>
      </c>
      <c r="AS15">
        <v>0</v>
      </c>
      <c r="AT15">
        <v>8.81</v>
      </c>
      <c r="AU15">
        <v>13.87</v>
      </c>
      <c r="AV15">
        <v>82.36</v>
      </c>
      <c r="AW15">
        <v>20.59</v>
      </c>
      <c r="AX15">
        <v>2.06</v>
      </c>
      <c r="AY15">
        <v>18.54</v>
      </c>
      <c r="AZ15">
        <v>24.083500000000001</v>
      </c>
      <c r="BA15">
        <v>41.18</v>
      </c>
      <c r="BB15">
        <v>24.083500000000001</v>
      </c>
      <c r="BC15">
        <v>41.18</v>
      </c>
      <c r="BD15">
        <v>0</v>
      </c>
      <c r="BE15">
        <v>0</v>
      </c>
      <c r="BF15">
        <v>0</v>
      </c>
    </row>
    <row r="16" spans="1:58">
      <c r="A16" t="s">
        <v>245</v>
      </c>
      <c r="G16" t="s">
        <v>58</v>
      </c>
      <c r="H16" s="74">
        <v>477.48000000000008</v>
      </c>
      <c r="I16" s="47">
        <v>303.33</v>
      </c>
      <c r="J16" s="47">
        <v>546.04000000000008</v>
      </c>
      <c r="K16" s="47">
        <v>114.36200000000001</v>
      </c>
      <c r="L16" s="47">
        <v>4.84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0.63</v>
      </c>
      <c r="X16">
        <v>8.81</v>
      </c>
      <c r="Y16">
        <v>179.86</v>
      </c>
      <c r="Z16">
        <v>59.96</v>
      </c>
      <c r="AA16">
        <v>0</v>
      </c>
      <c r="AB16">
        <v>84.47</v>
      </c>
      <c r="AC16">
        <v>242.22</v>
      </c>
      <c r="AD16">
        <v>164.96</v>
      </c>
      <c r="AE16">
        <v>28.1</v>
      </c>
      <c r="AF16">
        <v>82.36</v>
      </c>
      <c r="AG16">
        <v>8.7200000000000006</v>
      </c>
      <c r="AH16">
        <v>91.08</v>
      </c>
      <c r="AI16">
        <v>26.42</v>
      </c>
      <c r="AJ16">
        <v>26.42</v>
      </c>
      <c r="AK16">
        <v>0</v>
      </c>
      <c r="AL16">
        <v>67.819999999999993</v>
      </c>
      <c r="AM16">
        <v>4.84</v>
      </c>
      <c r="AN16">
        <v>0</v>
      </c>
      <c r="AO16">
        <v>0</v>
      </c>
      <c r="AP16">
        <v>96.89</v>
      </c>
      <c r="AQ16">
        <v>26.42</v>
      </c>
      <c r="AR16">
        <v>17.481999999999999</v>
      </c>
      <c r="AS16">
        <v>0</v>
      </c>
      <c r="AT16">
        <v>8.81</v>
      </c>
      <c r="AU16">
        <v>13.87</v>
      </c>
      <c r="AV16">
        <v>82.36</v>
      </c>
      <c r="AW16">
        <v>20.59</v>
      </c>
      <c r="AX16">
        <v>2.06</v>
      </c>
      <c r="AY16">
        <v>18.54</v>
      </c>
      <c r="AZ16">
        <v>26.870799999999999</v>
      </c>
      <c r="BA16">
        <v>41.18</v>
      </c>
      <c r="BB16">
        <v>26.870799999999999</v>
      </c>
      <c r="BC16">
        <v>41.18</v>
      </c>
      <c r="BD16">
        <v>0</v>
      </c>
      <c r="BE16">
        <v>0</v>
      </c>
      <c r="BF16">
        <v>0</v>
      </c>
    </row>
    <row r="17" spans="1:58">
      <c r="A17" t="s">
        <v>246</v>
      </c>
      <c r="G17" t="s">
        <v>59</v>
      </c>
      <c r="H17" s="74">
        <v>477.48000000000008</v>
      </c>
      <c r="I17" s="47">
        <v>303.33</v>
      </c>
      <c r="J17" s="47">
        <v>546.04000000000008</v>
      </c>
      <c r="K17" s="47">
        <v>114.36200000000001</v>
      </c>
      <c r="L17" s="47">
        <v>4.84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0.63</v>
      </c>
      <c r="X17">
        <v>8.81</v>
      </c>
      <c r="Y17">
        <v>179.86</v>
      </c>
      <c r="Z17">
        <v>59.96</v>
      </c>
      <c r="AA17">
        <v>0</v>
      </c>
      <c r="AB17">
        <v>84.47</v>
      </c>
      <c r="AC17">
        <v>242.22</v>
      </c>
      <c r="AD17">
        <v>164.96</v>
      </c>
      <c r="AE17">
        <v>28.1</v>
      </c>
      <c r="AF17">
        <v>82.36</v>
      </c>
      <c r="AG17">
        <v>8.7200000000000006</v>
      </c>
      <c r="AH17">
        <v>91.08</v>
      </c>
      <c r="AI17">
        <v>26.42</v>
      </c>
      <c r="AJ17">
        <v>26.42</v>
      </c>
      <c r="AK17">
        <v>0</v>
      </c>
      <c r="AL17">
        <v>67.819999999999993</v>
      </c>
      <c r="AM17">
        <v>4.84</v>
      </c>
      <c r="AN17">
        <v>0</v>
      </c>
      <c r="AO17">
        <v>0</v>
      </c>
      <c r="AP17">
        <v>96.89</v>
      </c>
      <c r="AQ17">
        <v>26.42</v>
      </c>
      <c r="AR17">
        <v>17.481999999999999</v>
      </c>
      <c r="AS17">
        <v>0</v>
      </c>
      <c r="AT17">
        <v>8.81</v>
      </c>
      <c r="AU17">
        <v>13.87</v>
      </c>
      <c r="AV17">
        <v>82.36</v>
      </c>
      <c r="AW17">
        <v>20.59</v>
      </c>
      <c r="AX17">
        <v>2.06</v>
      </c>
      <c r="AY17">
        <v>18.54</v>
      </c>
      <c r="AZ17">
        <v>26.870799999999999</v>
      </c>
      <c r="BA17">
        <v>41.18</v>
      </c>
      <c r="BB17">
        <v>26.870799999999999</v>
      </c>
      <c r="BC17">
        <v>41.18</v>
      </c>
      <c r="BD17">
        <v>0</v>
      </c>
      <c r="BE17">
        <v>0</v>
      </c>
      <c r="BF17">
        <v>0</v>
      </c>
    </row>
    <row r="18" spans="1:58">
      <c r="A18" t="s">
        <v>247</v>
      </c>
      <c r="G18" t="s">
        <v>60</v>
      </c>
      <c r="H18" s="74">
        <v>477.48000000000008</v>
      </c>
      <c r="I18" s="47">
        <v>303.33</v>
      </c>
      <c r="J18" s="47">
        <v>546.04000000000008</v>
      </c>
      <c r="K18" s="47">
        <v>114.36200000000001</v>
      </c>
      <c r="L18" s="47">
        <v>4.84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0.63</v>
      </c>
      <c r="X18">
        <v>8.81</v>
      </c>
      <c r="Y18">
        <v>179.86</v>
      </c>
      <c r="Z18">
        <v>59.96</v>
      </c>
      <c r="AA18">
        <v>0</v>
      </c>
      <c r="AB18">
        <v>84.47</v>
      </c>
      <c r="AC18">
        <v>242.22</v>
      </c>
      <c r="AD18">
        <v>164.96</v>
      </c>
      <c r="AE18">
        <v>28.1</v>
      </c>
      <c r="AF18">
        <v>82.36</v>
      </c>
      <c r="AG18">
        <v>8.7200000000000006</v>
      </c>
      <c r="AH18">
        <v>91.08</v>
      </c>
      <c r="AI18">
        <v>26.42</v>
      </c>
      <c r="AJ18">
        <v>26.42</v>
      </c>
      <c r="AK18">
        <v>0</v>
      </c>
      <c r="AL18">
        <v>67.819999999999993</v>
      </c>
      <c r="AM18">
        <v>4.84</v>
      </c>
      <c r="AN18">
        <v>0</v>
      </c>
      <c r="AO18">
        <v>0</v>
      </c>
      <c r="AP18">
        <v>96.89</v>
      </c>
      <c r="AQ18">
        <v>26.42</v>
      </c>
      <c r="AR18">
        <v>17.481999999999999</v>
      </c>
      <c r="AS18">
        <v>0</v>
      </c>
      <c r="AT18">
        <v>8.81</v>
      </c>
      <c r="AU18">
        <v>13.87</v>
      </c>
      <c r="AV18">
        <v>82.36</v>
      </c>
      <c r="AW18">
        <v>20.59</v>
      </c>
      <c r="AX18">
        <v>2.06</v>
      </c>
      <c r="AY18">
        <v>18.54</v>
      </c>
      <c r="AZ18">
        <v>26.870799999999999</v>
      </c>
      <c r="BA18">
        <v>41.18</v>
      </c>
      <c r="BB18">
        <v>26.870799999999999</v>
      </c>
      <c r="BC18">
        <v>41.18</v>
      </c>
      <c r="BD18">
        <v>0</v>
      </c>
      <c r="BE18">
        <v>0</v>
      </c>
      <c r="BF18">
        <v>0</v>
      </c>
    </row>
    <row r="19" spans="1:58">
      <c r="A19" t="s">
        <v>261</v>
      </c>
      <c r="G19" t="s">
        <v>61</v>
      </c>
      <c r="H19" s="74">
        <v>477.43000000000006</v>
      </c>
      <c r="I19" s="47">
        <v>303.33</v>
      </c>
      <c r="J19" s="47">
        <v>545.86000000000013</v>
      </c>
      <c r="K19" s="47">
        <v>114.36200000000001</v>
      </c>
      <c r="L19" s="47">
        <v>4.84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0.57999999999999996</v>
      </c>
      <c r="X19">
        <v>8.81</v>
      </c>
      <c r="Y19">
        <v>179.86</v>
      </c>
      <c r="Z19">
        <v>59.96</v>
      </c>
      <c r="AA19">
        <v>0</v>
      </c>
      <c r="AB19">
        <v>84.47</v>
      </c>
      <c r="AC19">
        <v>242.22</v>
      </c>
      <c r="AD19">
        <v>164.96</v>
      </c>
      <c r="AE19">
        <v>28.1</v>
      </c>
      <c r="AF19">
        <v>82.36</v>
      </c>
      <c r="AG19">
        <v>8.7200000000000006</v>
      </c>
      <c r="AH19">
        <v>91.08</v>
      </c>
      <c r="AI19">
        <v>26.42</v>
      </c>
      <c r="AJ19">
        <v>26.42</v>
      </c>
      <c r="AK19">
        <v>0</v>
      </c>
      <c r="AL19">
        <v>67.819999999999993</v>
      </c>
      <c r="AM19">
        <v>4.84</v>
      </c>
      <c r="AN19">
        <v>0</v>
      </c>
      <c r="AO19">
        <v>0</v>
      </c>
      <c r="AP19">
        <v>96.89</v>
      </c>
      <c r="AQ19">
        <v>26.42</v>
      </c>
      <c r="AR19">
        <v>17.481999999999999</v>
      </c>
      <c r="AS19">
        <v>0</v>
      </c>
      <c r="AT19">
        <v>8.81</v>
      </c>
      <c r="AU19">
        <v>13.69</v>
      </c>
      <c r="AV19">
        <v>82.36</v>
      </c>
      <c r="AW19">
        <v>20.59</v>
      </c>
      <c r="AX19">
        <v>2.06</v>
      </c>
      <c r="AY19">
        <v>18.54</v>
      </c>
      <c r="AZ19">
        <v>26.870799999999999</v>
      </c>
      <c r="BA19">
        <v>41.18</v>
      </c>
      <c r="BB19">
        <v>26.870799999999999</v>
      </c>
      <c r="BC19">
        <v>41.18</v>
      </c>
      <c r="BD19">
        <v>0</v>
      </c>
      <c r="BE19">
        <v>0</v>
      </c>
      <c r="BF19">
        <v>0</v>
      </c>
    </row>
    <row r="20" spans="1:58">
      <c r="A20" t="s">
        <v>262</v>
      </c>
      <c r="G20" t="s">
        <v>62</v>
      </c>
      <c r="H20" s="74">
        <v>477.43000000000006</v>
      </c>
      <c r="I20" s="47">
        <v>303.33</v>
      </c>
      <c r="J20" s="47">
        <v>545.86000000000013</v>
      </c>
      <c r="K20" s="47">
        <v>114.36200000000001</v>
      </c>
      <c r="L20" s="47">
        <v>4.84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0.57999999999999996</v>
      </c>
      <c r="X20">
        <v>8.81</v>
      </c>
      <c r="Y20">
        <v>179.86</v>
      </c>
      <c r="Z20">
        <v>59.96</v>
      </c>
      <c r="AA20">
        <v>0</v>
      </c>
      <c r="AB20">
        <v>84.47</v>
      </c>
      <c r="AC20">
        <v>242.22</v>
      </c>
      <c r="AD20">
        <v>164.96</v>
      </c>
      <c r="AE20">
        <v>28.1</v>
      </c>
      <c r="AF20">
        <v>82.36</v>
      </c>
      <c r="AG20">
        <v>8.7200000000000006</v>
      </c>
      <c r="AH20">
        <v>91.08</v>
      </c>
      <c r="AI20">
        <v>26.42</v>
      </c>
      <c r="AJ20">
        <v>26.42</v>
      </c>
      <c r="AK20">
        <v>0</v>
      </c>
      <c r="AL20">
        <v>67.819999999999993</v>
      </c>
      <c r="AM20">
        <v>4.84</v>
      </c>
      <c r="AN20">
        <v>0</v>
      </c>
      <c r="AO20">
        <v>0</v>
      </c>
      <c r="AP20">
        <v>96.89</v>
      </c>
      <c r="AQ20">
        <v>26.42</v>
      </c>
      <c r="AR20">
        <v>17.481999999999999</v>
      </c>
      <c r="AS20">
        <v>0</v>
      </c>
      <c r="AT20">
        <v>8.81</v>
      </c>
      <c r="AU20">
        <v>13.69</v>
      </c>
      <c r="AV20">
        <v>82.36</v>
      </c>
      <c r="AW20">
        <v>20.59</v>
      </c>
      <c r="AX20">
        <v>2.06</v>
      </c>
      <c r="AY20">
        <v>18.54</v>
      </c>
      <c r="AZ20">
        <v>26.870799999999999</v>
      </c>
      <c r="BA20">
        <v>41.18</v>
      </c>
      <c r="BB20">
        <v>26.870799999999999</v>
      </c>
      <c r="BC20">
        <v>41.18</v>
      </c>
      <c r="BD20">
        <v>0</v>
      </c>
      <c r="BE20">
        <v>0</v>
      </c>
      <c r="BF20">
        <v>0</v>
      </c>
    </row>
    <row r="21" spans="1:58">
      <c r="A21" t="s">
        <v>248</v>
      </c>
      <c r="G21" t="s">
        <v>63</v>
      </c>
      <c r="H21" s="74">
        <v>477.43000000000006</v>
      </c>
      <c r="I21" s="47">
        <v>303.33</v>
      </c>
      <c r="J21" s="47">
        <v>545.86000000000013</v>
      </c>
      <c r="K21" s="47">
        <v>114.36200000000001</v>
      </c>
      <c r="L21" s="47">
        <v>4.84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0.57999999999999996</v>
      </c>
      <c r="X21">
        <v>8.81</v>
      </c>
      <c r="Y21">
        <v>179.86</v>
      </c>
      <c r="Z21">
        <v>59.96</v>
      </c>
      <c r="AA21">
        <v>0</v>
      </c>
      <c r="AB21">
        <v>84.47</v>
      </c>
      <c r="AC21">
        <v>242.22</v>
      </c>
      <c r="AD21">
        <v>164.96</v>
      </c>
      <c r="AE21">
        <v>28.1</v>
      </c>
      <c r="AF21">
        <v>82.36</v>
      </c>
      <c r="AG21">
        <v>8.7200000000000006</v>
      </c>
      <c r="AH21">
        <v>91.08</v>
      </c>
      <c r="AI21">
        <v>26.42</v>
      </c>
      <c r="AJ21">
        <v>26.42</v>
      </c>
      <c r="AK21">
        <v>0</v>
      </c>
      <c r="AL21">
        <v>67.819999999999993</v>
      </c>
      <c r="AM21">
        <v>4.84</v>
      </c>
      <c r="AN21">
        <v>0</v>
      </c>
      <c r="AO21">
        <v>0</v>
      </c>
      <c r="AP21">
        <v>96.89</v>
      </c>
      <c r="AQ21">
        <v>26.42</v>
      </c>
      <c r="AR21">
        <v>17.481999999999999</v>
      </c>
      <c r="AS21">
        <v>0</v>
      </c>
      <c r="AT21">
        <v>8.81</v>
      </c>
      <c r="AU21">
        <v>13.69</v>
      </c>
      <c r="AV21">
        <v>82.36</v>
      </c>
      <c r="AW21">
        <v>20.59</v>
      </c>
      <c r="AX21">
        <v>2.06</v>
      </c>
      <c r="AY21">
        <v>18.54</v>
      </c>
      <c r="AZ21">
        <v>26.870799999999999</v>
      </c>
      <c r="BA21">
        <v>41.18</v>
      </c>
      <c r="BB21">
        <v>26.870799999999999</v>
      </c>
      <c r="BC21">
        <v>41.18</v>
      </c>
      <c r="BD21">
        <v>0</v>
      </c>
      <c r="BE21">
        <v>0</v>
      </c>
      <c r="BF21">
        <v>0</v>
      </c>
    </row>
    <row r="22" spans="1:58">
      <c r="A22" t="s">
        <v>249</v>
      </c>
      <c r="G22" t="s">
        <v>64</v>
      </c>
      <c r="H22" s="74">
        <v>477.43000000000006</v>
      </c>
      <c r="I22" s="47">
        <v>303.33</v>
      </c>
      <c r="J22" s="47">
        <v>545.86000000000013</v>
      </c>
      <c r="K22" s="47">
        <v>114.36200000000001</v>
      </c>
      <c r="L22" s="47">
        <v>4.84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0.57999999999999996</v>
      </c>
      <c r="X22">
        <v>8.81</v>
      </c>
      <c r="Y22">
        <v>179.86</v>
      </c>
      <c r="Z22">
        <v>59.96</v>
      </c>
      <c r="AA22">
        <v>0</v>
      </c>
      <c r="AB22">
        <v>84.47</v>
      </c>
      <c r="AC22">
        <v>242.22</v>
      </c>
      <c r="AD22">
        <v>164.96</v>
      </c>
      <c r="AE22">
        <v>28.1</v>
      </c>
      <c r="AF22">
        <v>82.36</v>
      </c>
      <c r="AG22">
        <v>8.7200000000000006</v>
      </c>
      <c r="AH22">
        <v>91.08</v>
      </c>
      <c r="AI22">
        <v>26.42</v>
      </c>
      <c r="AJ22">
        <v>26.42</v>
      </c>
      <c r="AK22">
        <v>0</v>
      </c>
      <c r="AL22">
        <v>67.819999999999993</v>
      </c>
      <c r="AM22">
        <v>4.84</v>
      </c>
      <c r="AN22">
        <v>0</v>
      </c>
      <c r="AO22">
        <v>0</v>
      </c>
      <c r="AP22">
        <v>96.89</v>
      </c>
      <c r="AQ22">
        <v>26.42</v>
      </c>
      <c r="AR22">
        <v>17.481999999999999</v>
      </c>
      <c r="AS22">
        <v>0</v>
      </c>
      <c r="AT22">
        <v>8.81</v>
      </c>
      <c r="AU22">
        <v>13.69</v>
      </c>
      <c r="AV22">
        <v>82.36</v>
      </c>
      <c r="AW22">
        <v>20.59</v>
      </c>
      <c r="AX22">
        <v>2.06</v>
      </c>
      <c r="AY22">
        <v>18.54</v>
      </c>
      <c r="AZ22">
        <v>26.870799999999999</v>
      </c>
      <c r="BA22">
        <v>41.18</v>
      </c>
      <c r="BB22">
        <v>26.870799999999999</v>
      </c>
      <c r="BC22">
        <v>41.18</v>
      </c>
      <c r="BD22">
        <v>0</v>
      </c>
      <c r="BE22">
        <v>0</v>
      </c>
      <c r="BF22">
        <v>0</v>
      </c>
    </row>
    <row r="23" spans="1:58">
      <c r="A23" t="s">
        <v>250</v>
      </c>
      <c r="G23" t="s">
        <v>65</v>
      </c>
      <c r="H23" s="74">
        <v>477.43000000000006</v>
      </c>
      <c r="I23" s="47">
        <v>260.7</v>
      </c>
      <c r="J23" s="47">
        <v>545.86000000000013</v>
      </c>
      <c r="K23" s="47">
        <v>114.36200000000001</v>
      </c>
      <c r="L23" s="47">
        <v>4.84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0.57999999999999996</v>
      </c>
      <c r="X23">
        <v>8.81</v>
      </c>
      <c r="Y23">
        <v>179.86</v>
      </c>
      <c r="Z23">
        <v>59.96</v>
      </c>
      <c r="AA23">
        <v>0</v>
      </c>
      <c r="AB23">
        <v>84.47</v>
      </c>
      <c r="AC23">
        <v>242.22</v>
      </c>
      <c r="AD23">
        <v>164.96</v>
      </c>
      <c r="AE23">
        <v>28.1</v>
      </c>
      <c r="AF23">
        <v>82.36</v>
      </c>
      <c r="AG23">
        <v>8.7200000000000006</v>
      </c>
      <c r="AH23">
        <v>91.08</v>
      </c>
      <c r="AI23">
        <v>26.42</v>
      </c>
      <c r="AJ23">
        <v>26.42</v>
      </c>
      <c r="AK23">
        <v>0</v>
      </c>
      <c r="AL23">
        <v>25.19</v>
      </c>
      <c r="AM23">
        <v>4.84</v>
      </c>
      <c r="AN23">
        <v>0</v>
      </c>
      <c r="AO23">
        <v>0</v>
      </c>
      <c r="AP23">
        <v>96.89</v>
      </c>
      <c r="AQ23">
        <v>26.42</v>
      </c>
      <c r="AR23">
        <v>17.481999999999999</v>
      </c>
      <c r="AS23">
        <v>0</v>
      </c>
      <c r="AT23">
        <v>8.81</v>
      </c>
      <c r="AU23">
        <v>13.69</v>
      </c>
      <c r="AV23">
        <v>82.36</v>
      </c>
      <c r="AW23">
        <v>20.59</v>
      </c>
      <c r="AX23">
        <v>2.06</v>
      </c>
      <c r="AY23">
        <v>18.54</v>
      </c>
      <c r="AZ23">
        <v>26.870799999999999</v>
      </c>
      <c r="BA23">
        <v>41.18</v>
      </c>
      <c r="BB23">
        <v>26.870799999999999</v>
      </c>
      <c r="BC23">
        <v>41.18</v>
      </c>
      <c r="BD23">
        <v>0</v>
      </c>
      <c r="BE23">
        <v>0</v>
      </c>
      <c r="BF23">
        <v>0</v>
      </c>
    </row>
    <row r="24" spans="1:58">
      <c r="A24" t="s">
        <v>251</v>
      </c>
      <c r="G24" t="s">
        <v>66</v>
      </c>
      <c r="H24" s="74">
        <v>477.43000000000006</v>
      </c>
      <c r="I24" s="47">
        <v>260.7</v>
      </c>
      <c r="J24" s="47">
        <v>545.86000000000013</v>
      </c>
      <c r="K24" s="47">
        <v>114.36200000000001</v>
      </c>
      <c r="L24" s="47">
        <v>4.84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0.57999999999999996</v>
      </c>
      <c r="X24">
        <v>8.81</v>
      </c>
      <c r="Y24">
        <v>179.86</v>
      </c>
      <c r="Z24">
        <v>59.96</v>
      </c>
      <c r="AA24">
        <v>0</v>
      </c>
      <c r="AB24">
        <v>84.47</v>
      </c>
      <c r="AC24">
        <v>242.22</v>
      </c>
      <c r="AD24">
        <v>164.96</v>
      </c>
      <c r="AE24">
        <v>28.1</v>
      </c>
      <c r="AF24">
        <v>82.36</v>
      </c>
      <c r="AG24">
        <v>8.7200000000000006</v>
      </c>
      <c r="AH24">
        <v>91.08</v>
      </c>
      <c r="AI24">
        <v>26.42</v>
      </c>
      <c r="AJ24">
        <v>26.42</v>
      </c>
      <c r="AK24">
        <v>0</v>
      </c>
      <c r="AL24">
        <v>25.19</v>
      </c>
      <c r="AM24">
        <v>4.84</v>
      </c>
      <c r="AN24">
        <v>0</v>
      </c>
      <c r="AO24">
        <v>0</v>
      </c>
      <c r="AP24">
        <v>96.89</v>
      </c>
      <c r="AQ24">
        <v>26.42</v>
      </c>
      <c r="AR24">
        <v>17.481999999999999</v>
      </c>
      <c r="AS24">
        <v>0</v>
      </c>
      <c r="AT24">
        <v>8.81</v>
      </c>
      <c r="AU24">
        <v>13.69</v>
      </c>
      <c r="AV24">
        <v>82.36</v>
      </c>
      <c r="AW24">
        <v>20.59</v>
      </c>
      <c r="AX24">
        <v>2.06</v>
      </c>
      <c r="AY24">
        <v>18.54</v>
      </c>
      <c r="AZ24">
        <v>26.870799999999999</v>
      </c>
      <c r="BA24">
        <v>41.18</v>
      </c>
      <c r="BB24">
        <v>26.870799999999999</v>
      </c>
      <c r="BC24">
        <v>41.18</v>
      </c>
      <c r="BD24">
        <v>0</v>
      </c>
      <c r="BE24">
        <v>0</v>
      </c>
      <c r="BF24">
        <v>0</v>
      </c>
    </row>
    <row r="25" spans="1:58">
      <c r="A25" t="s">
        <v>252</v>
      </c>
      <c r="G25" t="s">
        <v>67</v>
      </c>
      <c r="H25" s="74">
        <v>477.43000000000006</v>
      </c>
      <c r="I25" s="47">
        <v>260.7</v>
      </c>
      <c r="J25" s="47">
        <v>545.86000000000013</v>
      </c>
      <c r="K25" s="47">
        <v>114.36200000000001</v>
      </c>
      <c r="L25" s="47">
        <v>4.84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0.57999999999999996</v>
      </c>
      <c r="X25">
        <v>8.81</v>
      </c>
      <c r="Y25">
        <v>179.86</v>
      </c>
      <c r="Z25">
        <v>59.96</v>
      </c>
      <c r="AA25">
        <v>0</v>
      </c>
      <c r="AB25">
        <v>84.47</v>
      </c>
      <c r="AC25">
        <v>242.22</v>
      </c>
      <c r="AD25">
        <v>164.96</v>
      </c>
      <c r="AE25">
        <v>28.1</v>
      </c>
      <c r="AF25">
        <v>82.36</v>
      </c>
      <c r="AG25">
        <v>8.7200000000000006</v>
      </c>
      <c r="AH25">
        <v>91.08</v>
      </c>
      <c r="AI25">
        <v>26.42</v>
      </c>
      <c r="AJ25">
        <v>26.42</v>
      </c>
      <c r="AK25">
        <v>0</v>
      </c>
      <c r="AL25">
        <v>25.19</v>
      </c>
      <c r="AM25">
        <v>4.84</v>
      </c>
      <c r="AN25">
        <v>0</v>
      </c>
      <c r="AO25">
        <v>0</v>
      </c>
      <c r="AP25">
        <v>96.89</v>
      </c>
      <c r="AQ25">
        <v>26.42</v>
      </c>
      <c r="AR25">
        <v>17.481999999999999</v>
      </c>
      <c r="AS25">
        <v>0</v>
      </c>
      <c r="AT25">
        <v>8.81</v>
      </c>
      <c r="AU25">
        <v>13.69</v>
      </c>
      <c r="AV25">
        <v>82.36</v>
      </c>
      <c r="AW25">
        <v>20.59</v>
      </c>
      <c r="AX25">
        <v>2.06</v>
      </c>
      <c r="AY25">
        <v>18.54</v>
      </c>
      <c r="AZ25">
        <v>26.870799999999999</v>
      </c>
      <c r="BA25">
        <v>41.18</v>
      </c>
      <c r="BB25">
        <v>26.870799999999999</v>
      </c>
      <c r="BC25">
        <v>41.18</v>
      </c>
      <c r="BD25">
        <v>0</v>
      </c>
      <c r="BE25">
        <v>0</v>
      </c>
      <c r="BF25">
        <v>0</v>
      </c>
    </row>
    <row r="26" spans="1:58">
      <c r="A26" t="s">
        <v>253</v>
      </c>
      <c r="G26" t="s">
        <v>68</v>
      </c>
      <c r="H26" s="74">
        <v>476.46000000000004</v>
      </c>
      <c r="I26" s="47">
        <v>260.7</v>
      </c>
      <c r="J26" s="47">
        <v>545.86000000000013</v>
      </c>
      <c r="K26" s="47">
        <v>114.36200000000001</v>
      </c>
      <c r="L26" s="47">
        <v>4.84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0.57999999999999996</v>
      </c>
      <c r="X26">
        <v>8.81</v>
      </c>
      <c r="Y26">
        <v>179.86</v>
      </c>
      <c r="Z26">
        <v>59.96</v>
      </c>
      <c r="AA26">
        <v>0</v>
      </c>
      <c r="AB26">
        <v>84.47</v>
      </c>
      <c r="AC26">
        <v>242.22</v>
      </c>
      <c r="AD26">
        <v>164.96</v>
      </c>
      <c r="AE26">
        <v>28.1</v>
      </c>
      <c r="AF26">
        <v>82.36</v>
      </c>
      <c r="AG26">
        <v>7.75</v>
      </c>
      <c r="AH26">
        <v>91.08</v>
      </c>
      <c r="AI26">
        <v>26.42</v>
      </c>
      <c r="AJ26">
        <v>26.42</v>
      </c>
      <c r="AK26">
        <v>0</v>
      </c>
      <c r="AL26">
        <v>25.19</v>
      </c>
      <c r="AM26">
        <v>4.84</v>
      </c>
      <c r="AN26">
        <v>0</v>
      </c>
      <c r="AO26">
        <v>0</v>
      </c>
      <c r="AP26">
        <v>96.89</v>
      </c>
      <c r="AQ26">
        <v>26.42</v>
      </c>
      <c r="AR26">
        <v>17.481999999999999</v>
      </c>
      <c r="AS26">
        <v>0</v>
      </c>
      <c r="AT26">
        <v>8.81</v>
      </c>
      <c r="AU26">
        <v>13.69</v>
      </c>
      <c r="AV26">
        <v>82.36</v>
      </c>
      <c r="AW26">
        <v>20.59</v>
      </c>
      <c r="AX26">
        <v>2.06</v>
      </c>
      <c r="AY26">
        <v>18.54</v>
      </c>
      <c r="AZ26">
        <v>26.870799999999999</v>
      </c>
      <c r="BA26">
        <v>41.18</v>
      </c>
      <c r="BB26">
        <v>26.870799999999999</v>
      </c>
      <c r="BC26">
        <v>41.18</v>
      </c>
      <c r="BD26">
        <v>0</v>
      </c>
      <c r="BE26">
        <v>0</v>
      </c>
      <c r="BF26">
        <v>0</v>
      </c>
    </row>
    <row r="27" spans="1:58">
      <c r="A27" t="s">
        <v>254</v>
      </c>
      <c r="G27" t="s">
        <v>69</v>
      </c>
      <c r="H27" s="74">
        <v>296.7</v>
      </c>
      <c r="I27" s="47">
        <v>200.74</v>
      </c>
      <c r="J27" s="47">
        <v>545.40000000000009</v>
      </c>
      <c r="K27" s="47">
        <v>114.36200000000001</v>
      </c>
      <c r="L27" s="47">
        <v>4.84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0.68</v>
      </c>
      <c r="X27">
        <v>8.81</v>
      </c>
      <c r="Y27">
        <v>0</v>
      </c>
      <c r="Z27">
        <v>0</v>
      </c>
      <c r="AA27">
        <v>0</v>
      </c>
      <c r="AB27">
        <v>84.47</v>
      </c>
      <c r="AC27">
        <v>242.22</v>
      </c>
      <c r="AD27">
        <v>164.96</v>
      </c>
      <c r="AE27">
        <v>28.1</v>
      </c>
      <c r="AF27">
        <v>82.36</v>
      </c>
      <c r="AG27">
        <v>7.75</v>
      </c>
      <c r="AH27">
        <v>91.08</v>
      </c>
      <c r="AI27">
        <v>26.42</v>
      </c>
      <c r="AJ27">
        <v>26.42</v>
      </c>
      <c r="AK27">
        <v>0</v>
      </c>
      <c r="AL27">
        <v>25.19</v>
      </c>
      <c r="AM27">
        <v>4.84</v>
      </c>
      <c r="AN27">
        <v>0</v>
      </c>
      <c r="AO27">
        <v>0</v>
      </c>
      <c r="AP27">
        <v>96.89</v>
      </c>
      <c r="AQ27">
        <v>26.42</v>
      </c>
      <c r="AR27">
        <v>17.481999999999999</v>
      </c>
      <c r="AS27">
        <v>0</v>
      </c>
      <c r="AT27">
        <v>8.81</v>
      </c>
      <c r="AU27">
        <v>13.23</v>
      </c>
      <c r="AV27">
        <v>82.36</v>
      </c>
      <c r="AW27">
        <v>20.59</v>
      </c>
      <c r="AX27">
        <v>2.06</v>
      </c>
      <c r="AY27">
        <v>18.54</v>
      </c>
      <c r="AZ27">
        <v>24.804400000000001</v>
      </c>
      <c r="BA27">
        <v>41.18</v>
      </c>
      <c r="BB27">
        <v>24.804400000000001</v>
      </c>
      <c r="BC27">
        <v>41.18</v>
      </c>
      <c r="BD27">
        <v>0</v>
      </c>
      <c r="BE27">
        <v>0</v>
      </c>
      <c r="BF27">
        <v>0</v>
      </c>
    </row>
    <row r="28" spans="1:58">
      <c r="A28" t="s">
        <v>255</v>
      </c>
      <c r="G28" t="s">
        <v>70</v>
      </c>
      <c r="H28" s="74">
        <v>296.7</v>
      </c>
      <c r="I28" s="47">
        <v>200.74</v>
      </c>
      <c r="J28" s="47">
        <v>545.40000000000009</v>
      </c>
      <c r="K28" s="47">
        <v>114.36200000000001</v>
      </c>
      <c r="L28" s="47">
        <v>4.84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0.68</v>
      </c>
      <c r="X28">
        <v>8.81</v>
      </c>
      <c r="Y28">
        <v>0</v>
      </c>
      <c r="Z28">
        <v>0</v>
      </c>
      <c r="AA28">
        <v>0</v>
      </c>
      <c r="AB28">
        <v>84.47</v>
      </c>
      <c r="AC28">
        <v>242.22</v>
      </c>
      <c r="AD28">
        <v>164.96</v>
      </c>
      <c r="AE28">
        <v>28.1</v>
      </c>
      <c r="AF28">
        <v>82.36</v>
      </c>
      <c r="AG28">
        <v>7.75</v>
      </c>
      <c r="AH28">
        <v>91.08</v>
      </c>
      <c r="AI28">
        <v>26.42</v>
      </c>
      <c r="AJ28">
        <v>26.42</v>
      </c>
      <c r="AK28">
        <v>0</v>
      </c>
      <c r="AL28">
        <v>25.19</v>
      </c>
      <c r="AM28">
        <v>4.84</v>
      </c>
      <c r="AN28">
        <v>0</v>
      </c>
      <c r="AO28">
        <v>0</v>
      </c>
      <c r="AP28">
        <v>96.89</v>
      </c>
      <c r="AQ28">
        <v>26.42</v>
      </c>
      <c r="AR28">
        <v>17.481999999999999</v>
      </c>
      <c r="AS28">
        <v>0</v>
      </c>
      <c r="AT28">
        <v>8.81</v>
      </c>
      <c r="AU28">
        <v>13.23</v>
      </c>
      <c r="AV28">
        <v>82.36</v>
      </c>
      <c r="AW28">
        <v>20.59</v>
      </c>
      <c r="AX28">
        <v>2.06</v>
      </c>
      <c r="AY28">
        <v>18.54</v>
      </c>
      <c r="AZ28">
        <v>24.804400000000001</v>
      </c>
      <c r="BA28">
        <v>41.18</v>
      </c>
      <c r="BB28">
        <v>24.804400000000001</v>
      </c>
      <c r="BC28">
        <v>41.18</v>
      </c>
      <c r="BD28">
        <v>0</v>
      </c>
      <c r="BE28">
        <v>0</v>
      </c>
      <c r="BF28">
        <v>0</v>
      </c>
    </row>
    <row r="29" spans="1:58">
      <c r="A29" t="s">
        <v>263</v>
      </c>
      <c r="G29" t="s">
        <v>71</v>
      </c>
      <c r="H29" s="74">
        <v>296.7</v>
      </c>
      <c r="I29" s="47">
        <v>200.74</v>
      </c>
      <c r="J29" s="47">
        <v>545.40000000000009</v>
      </c>
      <c r="K29" s="47">
        <v>114.36200000000001</v>
      </c>
      <c r="L29" s="47">
        <v>4.84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0.68</v>
      </c>
      <c r="X29">
        <v>8.81</v>
      </c>
      <c r="Y29">
        <v>0</v>
      </c>
      <c r="Z29">
        <v>0</v>
      </c>
      <c r="AA29">
        <v>0</v>
      </c>
      <c r="AB29">
        <v>84.47</v>
      </c>
      <c r="AC29">
        <v>242.22</v>
      </c>
      <c r="AD29">
        <v>164.96</v>
      </c>
      <c r="AE29">
        <v>28.1</v>
      </c>
      <c r="AF29">
        <v>82.36</v>
      </c>
      <c r="AG29">
        <v>7.75</v>
      </c>
      <c r="AH29">
        <v>91.08</v>
      </c>
      <c r="AI29">
        <v>26.42</v>
      </c>
      <c r="AJ29">
        <v>26.42</v>
      </c>
      <c r="AK29">
        <v>0</v>
      </c>
      <c r="AL29">
        <v>25.19</v>
      </c>
      <c r="AM29">
        <v>4.84</v>
      </c>
      <c r="AN29">
        <v>0</v>
      </c>
      <c r="AO29">
        <v>0</v>
      </c>
      <c r="AP29">
        <v>96.89</v>
      </c>
      <c r="AQ29">
        <v>26.42</v>
      </c>
      <c r="AR29">
        <v>17.481999999999999</v>
      </c>
      <c r="AS29">
        <v>0</v>
      </c>
      <c r="AT29">
        <v>8.81</v>
      </c>
      <c r="AU29">
        <v>13.23</v>
      </c>
      <c r="AV29">
        <v>82.36</v>
      </c>
      <c r="AW29">
        <v>20.59</v>
      </c>
      <c r="AX29">
        <v>2.06</v>
      </c>
      <c r="AY29">
        <v>18.54</v>
      </c>
      <c r="AZ29">
        <v>24.804400000000001</v>
      </c>
      <c r="BA29">
        <v>41.18</v>
      </c>
      <c r="BB29">
        <v>24.804400000000001</v>
      </c>
      <c r="BC29">
        <v>41.18</v>
      </c>
      <c r="BD29">
        <v>0</v>
      </c>
      <c r="BE29">
        <v>0</v>
      </c>
      <c r="BF29">
        <v>0</v>
      </c>
    </row>
    <row r="30" spans="1:58">
      <c r="A30" t="s">
        <v>264</v>
      </c>
      <c r="G30" t="s">
        <v>72</v>
      </c>
      <c r="H30" s="74">
        <v>296.7</v>
      </c>
      <c r="I30" s="47">
        <v>200.74</v>
      </c>
      <c r="J30" s="47">
        <v>545.40000000000009</v>
      </c>
      <c r="K30" s="47">
        <v>114.36200000000001</v>
      </c>
      <c r="L30" s="47">
        <v>5.09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0.68</v>
      </c>
      <c r="X30">
        <v>8.81</v>
      </c>
      <c r="Y30">
        <v>0</v>
      </c>
      <c r="Z30">
        <v>0</v>
      </c>
      <c r="AA30">
        <v>0</v>
      </c>
      <c r="AB30">
        <v>84.47</v>
      </c>
      <c r="AC30">
        <v>242.22</v>
      </c>
      <c r="AD30">
        <v>164.96</v>
      </c>
      <c r="AE30">
        <v>28.1</v>
      </c>
      <c r="AF30">
        <v>82.36</v>
      </c>
      <c r="AG30">
        <v>7.75</v>
      </c>
      <c r="AH30">
        <v>91.08</v>
      </c>
      <c r="AI30">
        <v>26.42</v>
      </c>
      <c r="AJ30">
        <v>26.42</v>
      </c>
      <c r="AK30">
        <v>0</v>
      </c>
      <c r="AL30">
        <v>25.19</v>
      </c>
      <c r="AM30">
        <v>4.84</v>
      </c>
      <c r="AN30">
        <v>0</v>
      </c>
      <c r="AO30">
        <v>0</v>
      </c>
      <c r="AP30">
        <v>96.89</v>
      </c>
      <c r="AQ30">
        <v>26.42</v>
      </c>
      <c r="AR30">
        <v>17.481999999999999</v>
      </c>
      <c r="AS30">
        <v>0</v>
      </c>
      <c r="AT30">
        <v>8.81</v>
      </c>
      <c r="AU30">
        <v>13.23</v>
      </c>
      <c r="AV30">
        <v>82.36</v>
      </c>
      <c r="AW30">
        <v>20.59</v>
      </c>
      <c r="AX30">
        <v>2.06</v>
      </c>
      <c r="AY30">
        <v>18.54</v>
      </c>
      <c r="AZ30">
        <v>24.804400000000001</v>
      </c>
      <c r="BA30">
        <v>41.18</v>
      </c>
      <c r="BB30">
        <v>24.804400000000001</v>
      </c>
      <c r="BC30">
        <v>41.18</v>
      </c>
      <c r="BD30">
        <v>0.25</v>
      </c>
      <c r="BE30">
        <v>0</v>
      </c>
      <c r="BF30">
        <v>0</v>
      </c>
    </row>
    <row r="31" spans="1:58">
      <c r="A31" t="s">
        <v>274</v>
      </c>
      <c r="G31" t="s">
        <v>73</v>
      </c>
      <c r="H31" s="74">
        <v>296.7</v>
      </c>
      <c r="I31" s="47">
        <v>200.74</v>
      </c>
      <c r="J31" s="47">
        <v>545.40000000000009</v>
      </c>
      <c r="K31" s="47">
        <v>114.36200000000001</v>
      </c>
      <c r="L31" s="47">
        <v>5.68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0.68</v>
      </c>
      <c r="X31">
        <v>8.81</v>
      </c>
      <c r="Y31">
        <v>0</v>
      </c>
      <c r="Z31">
        <v>0</v>
      </c>
      <c r="AA31">
        <v>0</v>
      </c>
      <c r="AB31">
        <v>84.47</v>
      </c>
      <c r="AC31">
        <v>242.22</v>
      </c>
      <c r="AD31">
        <v>164.96</v>
      </c>
      <c r="AE31">
        <v>28.1</v>
      </c>
      <c r="AF31">
        <v>82.36</v>
      </c>
      <c r="AG31">
        <v>7.75</v>
      </c>
      <c r="AH31">
        <v>91.08</v>
      </c>
      <c r="AI31">
        <v>26.42</v>
      </c>
      <c r="AJ31">
        <v>26.42</v>
      </c>
      <c r="AK31">
        <v>0</v>
      </c>
      <c r="AL31">
        <v>25.19</v>
      </c>
      <c r="AM31">
        <v>4.84</v>
      </c>
      <c r="AN31">
        <v>0</v>
      </c>
      <c r="AO31">
        <v>0</v>
      </c>
      <c r="AP31">
        <v>96.89</v>
      </c>
      <c r="AQ31">
        <v>26.42</v>
      </c>
      <c r="AR31">
        <v>17.481999999999999</v>
      </c>
      <c r="AS31">
        <v>0</v>
      </c>
      <c r="AT31">
        <v>8.81</v>
      </c>
      <c r="AU31">
        <v>13.23</v>
      </c>
      <c r="AV31">
        <v>82.36</v>
      </c>
      <c r="AW31">
        <v>20.59</v>
      </c>
      <c r="AX31">
        <v>2.06</v>
      </c>
      <c r="AY31">
        <v>18.54</v>
      </c>
      <c r="AZ31">
        <v>26.8703</v>
      </c>
      <c r="BA31">
        <v>41.18</v>
      </c>
      <c r="BB31">
        <v>26.8703</v>
      </c>
      <c r="BC31">
        <v>41.18</v>
      </c>
      <c r="BD31">
        <v>0.84</v>
      </c>
      <c r="BE31">
        <v>0</v>
      </c>
      <c r="BF31">
        <v>0</v>
      </c>
    </row>
    <row r="32" spans="1:58">
      <c r="A32" t="s">
        <v>275</v>
      </c>
      <c r="G32" t="s">
        <v>74</v>
      </c>
      <c r="H32" s="74">
        <v>296.7</v>
      </c>
      <c r="I32" s="47">
        <v>200.74</v>
      </c>
      <c r="J32" s="47">
        <v>545.40000000000009</v>
      </c>
      <c r="K32" s="47">
        <v>114.36200000000001</v>
      </c>
      <c r="L32" s="47">
        <v>6.2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0.68</v>
      </c>
      <c r="X32">
        <v>8.81</v>
      </c>
      <c r="Y32">
        <v>0</v>
      </c>
      <c r="Z32">
        <v>0</v>
      </c>
      <c r="AA32">
        <v>0</v>
      </c>
      <c r="AB32">
        <v>84.47</v>
      </c>
      <c r="AC32">
        <v>242.22</v>
      </c>
      <c r="AD32">
        <v>164.96</v>
      </c>
      <c r="AE32">
        <v>28.1</v>
      </c>
      <c r="AF32">
        <v>82.36</v>
      </c>
      <c r="AG32">
        <v>7.75</v>
      </c>
      <c r="AH32">
        <v>91.08</v>
      </c>
      <c r="AI32">
        <v>26.42</v>
      </c>
      <c r="AJ32">
        <v>26.42</v>
      </c>
      <c r="AK32">
        <v>0</v>
      </c>
      <c r="AL32">
        <v>25.19</v>
      </c>
      <c r="AM32">
        <v>4.84</v>
      </c>
      <c r="AN32">
        <v>0</v>
      </c>
      <c r="AO32">
        <v>0</v>
      </c>
      <c r="AP32">
        <v>96.89</v>
      </c>
      <c r="AQ32">
        <v>26.42</v>
      </c>
      <c r="AR32">
        <v>17.481999999999999</v>
      </c>
      <c r="AS32">
        <v>0</v>
      </c>
      <c r="AT32">
        <v>8.81</v>
      </c>
      <c r="AU32">
        <v>13.23</v>
      </c>
      <c r="AV32">
        <v>82.36</v>
      </c>
      <c r="AW32">
        <v>20.59</v>
      </c>
      <c r="AX32">
        <v>2.06</v>
      </c>
      <c r="AY32">
        <v>18.54</v>
      </c>
      <c r="AZ32">
        <v>26.8703</v>
      </c>
      <c r="BA32">
        <v>41.18</v>
      </c>
      <c r="BB32">
        <v>26.8703</v>
      </c>
      <c r="BC32">
        <v>41.18</v>
      </c>
      <c r="BD32">
        <v>1.36</v>
      </c>
      <c r="BE32">
        <v>0</v>
      </c>
      <c r="BF32">
        <v>0</v>
      </c>
    </row>
    <row r="33" spans="1:58">
      <c r="A33" t="s">
        <v>276</v>
      </c>
      <c r="G33" t="s">
        <v>75</v>
      </c>
      <c r="H33" s="74">
        <v>295.73</v>
      </c>
      <c r="I33" s="47">
        <v>200.74</v>
      </c>
      <c r="J33" s="47">
        <v>545.40000000000009</v>
      </c>
      <c r="K33" s="47">
        <v>114.36200000000001</v>
      </c>
      <c r="L33" s="47">
        <v>6.56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0.68</v>
      </c>
      <c r="X33">
        <v>8.81</v>
      </c>
      <c r="Y33">
        <v>0</v>
      </c>
      <c r="Z33">
        <v>0</v>
      </c>
      <c r="AA33">
        <v>0</v>
      </c>
      <c r="AB33">
        <v>84.47</v>
      </c>
      <c r="AC33">
        <v>242.22</v>
      </c>
      <c r="AD33">
        <v>164.96</v>
      </c>
      <c r="AE33">
        <v>28.1</v>
      </c>
      <c r="AF33">
        <v>82.36</v>
      </c>
      <c r="AG33">
        <v>6.78</v>
      </c>
      <c r="AH33">
        <v>91.08</v>
      </c>
      <c r="AI33">
        <v>26.42</v>
      </c>
      <c r="AJ33">
        <v>26.42</v>
      </c>
      <c r="AK33">
        <v>0</v>
      </c>
      <c r="AL33">
        <v>25.19</v>
      </c>
      <c r="AM33">
        <v>4.84</v>
      </c>
      <c r="AN33">
        <v>0</v>
      </c>
      <c r="AO33">
        <v>0</v>
      </c>
      <c r="AP33">
        <v>96.89</v>
      </c>
      <c r="AQ33">
        <v>26.42</v>
      </c>
      <c r="AR33">
        <v>17.481999999999999</v>
      </c>
      <c r="AS33">
        <v>0</v>
      </c>
      <c r="AT33">
        <v>8.81</v>
      </c>
      <c r="AU33">
        <v>13.23</v>
      </c>
      <c r="AV33">
        <v>82.36</v>
      </c>
      <c r="AW33">
        <v>20.59</v>
      </c>
      <c r="AX33">
        <v>2.06</v>
      </c>
      <c r="AY33">
        <v>18.54</v>
      </c>
      <c r="AZ33">
        <v>26.8703</v>
      </c>
      <c r="BA33">
        <v>41.18</v>
      </c>
      <c r="BB33">
        <v>26.8703</v>
      </c>
      <c r="BC33">
        <v>41.18</v>
      </c>
      <c r="BD33">
        <v>1.72</v>
      </c>
      <c r="BE33">
        <v>0</v>
      </c>
      <c r="BF33">
        <v>0</v>
      </c>
    </row>
    <row r="34" spans="1:58">
      <c r="A34" t="s">
        <v>277</v>
      </c>
      <c r="G34" t="s">
        <v>76</v>
      </c>
      <c r="H34" s="74">
        <v>295.73</v>
      </c>
      <c r="I34" s="47">
        <v>200.74</v>
      </c>
      <c r="J34" s="47">
        <v>545.40000000000009</v>
      </c>
      <c r="K34" s="47">
        <v>114.36200000000001</v>
      </c>
      <c r="L34" s="47">
        <v>6.7799999999999994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0.68</v>
      </c>
      <c r="X34">
        <v>8.81</v>
      </c>
      <c r="Y34">
        <v>0</v>
      </c>
      <c r="Z34">
        <v>0</v>
      </c>
      <c r="AA34">
        <v>0</v>
      </c>
      <c r="AB34">
        <v>84.47</v>
      </c>
      <c r="AC34">
        <v>242.22</v>
      </c>
      <c r="AD34">
        <v>164.96</v>
      </c>
      <c r="AE34">
        <v>28.1</v>
      </c>
      <c r="AF34">
        <v>82.36</v>
      </c>
      <c r="AG34">
        <v>6.78</v>
      </c>
      <c r="AH34">
        <v>91.08</v>
      </c>
      <c r="AI34">
        <v>26.42</v>
      </c>
      <c r="AJ34">
        <v>26.42</v>
      </c>
      <c r="AK34">
        <v>0</v>
      </c>
      <c r="AL34">
        <v>25.19</v>
      </c>
      <c r="AM34">
        <v>4.84</v>
      </c>
      <c r="AN34">
        <v>0</v>
      </c>
      <c r="AO34">
        <v>0</v>
      </c>
      <c r="AP34">
        <v>96.89</v>
      </c>
      <c r="AQ34">
        <v>26.42</v>
      </c>
      <c r="AR34">
        <v>17.481999999999999</v>
      </c>
      <c r="AS34">
        <v>0</v>
      </c>
      <c r="AT34">
        <v>8.81</v>
      </c>
      <c r="AU34">
        <v>13.23</v>
      </c>
      <c r="AV34">
        <v>82.36</v>
      </c>
      <c r="AW34">
        <v>20.59</v>
      </c>
      <c r="AX34">
        <v>2.06</v>
      </c>
      <c r="AY34">
        <v>18.54</v>
      </c>
      <c r="AZ34">
        <v>26.8703</v>
      </c>
      <c r="BA34">
        <v>41.18</v>
      </c>
      <c r="BB34">
        <v>26.8703</v>
      </c>
      <c r="BC34">
        <v>41.18</v>
      </c>
      <c r="BD34">
        <v>1.94</v>
      </c>
      <c r="BE34">
        <v>0</v>
      </c>
      <c r="BF34">
        <v>0</v>
      </c>
    </row>
    <row r="35" spans="1:58">
      <c r="A35" t="s">
        <v>279</v>
      </c>
      <c r="G35" t="s">
        <v>77</v>
      </c>
      <c r="H35" s="74">
        <v>296.02</v>
      </c>
      <c r="I35" s="47">
        <v>200.74</v>
      </c>
      <c r="J35" s="47">
        <v>545.40000000000009</v>
      </c>
      <c r="K35" s="47">
        <v>114.36200000000001</v>
      </c>
      <c r="L35" s="47">
        <v>7.32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0.97</v>
      </c>
      <c r="X35">
        <v>8.81</v>
      </c>
      <c r="Y35">
        <v>0</v>
      </c>
      <c r="Z35">
        <v>0</v>
      </c>
      <c r="AA35">
        <v>0</v>
      </c>
      <c r="AB35">
        <v>84.47</v>
      </c>
      <c r="AC35">
        <v>242.22</v>
      </c>
      <c r="AD35">
        <v>164.96</v>
      </c>
      <c r="AE35">
        <v>28.1</v>
      </c>
      <c r="AF35">
        <v>82.36</v>
      </c>
      <c r="AG35">
        <v>6.78</v>
      </c>
      <c r="AH35">
        <v>91.08</v>
      </c>
      <c r="AI35">
        <v>26.42</v>
      </c>
      <c r="AJ35">
        <v>26.42</v>
      </c>
      <c r="AK35">
        <v>0</v>
      </c>
      <c r="AL35">
        <v>25.19</v>
      </c>
      <c r="AM35">
        <v>4.84</v>
      </c>
      <c r="AN35">
        <v>0</v>
      </c>
      <c r="AO35">
        <v>0</v>
      </c>
      <c r="AP35">
        <v>96.89</v>
      </c>
      <c r="AQ35">
        <v>26.42</v>
      </c>
      <c r="AR35">
        <v>17.481999999999999</v>
      </c>
      <c r="AS35">
        <v>0</v>
      </c>
      <c r="AT35">
        <v>8.81</v>
      </c>
      <c r="AU35">
        <v>13.23</v>
      </c>
      <c r="AV35">
        <v>82.36</v>
      </c>
      <c r="AW35">
        <v>20.59</v>
      </c>
      <c r="AX35">
        <v>2.06</v>
      </c>
      <c r="AY35">
        <v>18.54</v>
      </c>
      <c r="AZ35">
        <v>26.8703</v>
      </c>
      <c r="BA35">
        <v>41.18</v>
      </c>
      <c r="BB35">
        <v>26.8703</v>
      </c>
      <c r="BC35">
        <v>41.18</v>
      </c>
      <c r="BD35">
        <v>2.48</v>
      </c>
      <c r="BE35">
        <v>0</v>
      </c>
      <c r="BF35">
        <v>0</v>
      </c>
    </row>
    <row r="36" spans="1:58">
      <c r="A36" t="s">
        <v>309</v>
      </c>
      <c r="G36" t="s">
        <v>78</v>
      </c>
      <c r="H36" s="74">
        <v>296.02</v>
      </c>
      <c r="I36" s="47">
        <v>200.74</v>
      </c>
      <c r="J36" s="47">
        <v>545.40000000000009</v>
      </c>
      <c r="K36" s="47">
        <v>114.36200000000001</v>
      </c>
      <c r="L36" s="47">
        <v>7.65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0.97</v>
      </c>
      <c r="X36">
        <v>8.81</v>
      </c>
      <c r="Y36">
        <v>0</v>
      </c>
      <c r="Z36">
        <v>0</v>
      </c>
      <c r="AA36">
        <v>0</v>
      </c>
      <c r="AB36">
        <v>84.47</v>
      </c>
      <c r="AC36">
        <v>242.22</v>
      </c>
      <c r="AD36">
        <v>164.96</v>
      </c>
      <c r="AE36">
        <v>28.1</v>
      </c>
      <c r="AF36">
        <v>82.36</v>
      </c>
      <c r="AG36">
        <v>6.78</v>
      </c>
      <c r="AH36">
        <v>91.08</v>
      </c>
      <c r="AI36">
        <v>26.42</v>
      </c>
      <c r="AJ36">
        <v>26.42</v>
      </c>
      <c r="AK36">
        <v>0</v>
      </c>
      <c r="AL36">
        <v>25.19</v>
      </c>
      <c r="AM36">
        <v>4.84</v>
      </c>
      <c r="AN36">
        <v>0</v>
      </c>
      <c r="AO36">
        <v>0</v>
      </c>
      <c r="AP36">
        <v>96.89</v>
      </c>
      <c r="AQ36">
        <v>26.42</v>
      </c>
      <c r="AR36">
        <v>17.481999999999999</v>
      </c>
      <c r="AS36">
        <v>0</v>
      </c>
      <c r="AT36">
        <v>8.81</v>
      </c>
      <c r="AU36">
        <v>13.23</v>
      </c>
      <c r="AV36">
        <v>82.36</v>
      </c>
      <c r="AW36">
        <v>20.59</v>
      </c>
      <c r="AX36">
        <v>2.06</v>
      </c>
      <c r="AY36">
        <v>18.54</v>
      </c>
      <c r="AZ36">
        <v>26.8703</v>
      </c>
      <c r="BA36">
        <v>41.18</v>
      </c>
      <c r="BB36">
        <v>26.8703</v>
      </c>
      <c r="BC36">
        <v>41.18</v>
      </c>
      <c r="BD36">
        <v>2.81</v>
      </c>
      <c r="BE36">
        <v>0</v>
      </c>
      <c r="BF36">
        <v>0</v>
      </c>
    </row>
    <row r="37" spans="1:58">
      <c r="A37" t="s">
        <v>310</v>
      </c>
      <c r="G37" t="s">
        <v>79</v>
      </c>
      <c r="H37" s="74">
        <v>296.02</v>
      </c>
      <c r="I37" s="47">
        <v>200.72000000000003</v>
      </c>
      <c r="J37" s="47">
        <v>545.40000000000009</v>
      </c>
      <c r="K37" s="47">
        <v>114.36200000000001</v>
      </c>
      <c r="L37" s="47">
        <v>8.92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0.97</v>
      </c>
      <c r="X37">
        <v>8.81</v>
      </c>
      <c r="Y37">
        <v>0</v>
      </c>
      <c r="Z37">
        <v>0</v>
      </c>
      <c r="AA37">
        <v>0</v>
      </c>
      <c r="AB37">
        <v>84.47</v>
      </c>
      <c r="AC37">
        <v>242.22</v>
      </c>
      <c r="AD37">
        <v>164.96</v>
      </c>
      <c r="AE37">
        <v>28.1</v>
      </c>
      <c r="AF37">
        <v>82.36</v>
      </c>
      <c r="AG37">
        <v>6.78</v>
      </c>
      <c r="AH37">
        <v>91.08</v>
      </c>
      <c r="AI37">
        <v>26.42</v>
      </c>
      <c r="AJ37">
        <v>26.42</v>
      </c>
      <c r="AK37">
        <v>0</v>
      </c>
      <c r="AL37">
        <v>25.17</v>
      </c>
      <c r="AM37">
        <v>4.84</v>
      </c>
      <c r="AN37">
        <v>0</v>
      </c>
      <c r="AO37">
        <v>0</v>
      </c>
      <c r="AP37">
        <v>96.89</v>
      </c>
      <c r="AQ37">
        <v>26.42</v>
      </c>
      <c r="AR37">
        <v>17.481999999999999</v>
      </c>
      <c r="AS37">
        <v>0</v>
      </c>
      <c r="AT37">
        <v>8.81</v>
      </c>
      <c r="AU37">
        <v>13.23</v>
      </c>
      <c r="AV37">
        <v>82.36</v>
      </c>
      <c r="AW37">
        <v>20.59</v>
      </c>
      <c r="AX37">
        <v>2.06</v>
      </c>
      <c r="AY37">
        <v>18.54</v>
      </c>
      <c r="AZ37">
        <v>26.8703</v>
      </c>
      <c r="BA37">
        <v>41.18</v>
      </c>
      <c r="BB37">
        <v>26.8703</v>
      </c>
      <c r="BC37">
        <v>41.18</v>
      </c>
      <c r="BD37">
        <v>4.08</v>
      </c>
      <c r="BE37">
        <v>0</v>
      </c>
      <c r="BF37">
        <v>0</v>
      </c>
    </row>
    <row r="38" spans="1:58">
      <c r="A38" t="s">
        <v>311</v>
      </c>
      <c r="G38" t="s">
        <v>80</v>
      </c>
      <c r="H38" s="74">
        <v>296.02</v>
      </c>
      <c r="I38" s="47">
        <v>200.72000000000003</v>
      </c>
      <c r="J38" s="47">
        <v>545.40000000000009</v>
      </c>
      <c r="K38" s="47">
        <v>114.36200000000001</v>
      </c>
      <c r="L38" s="47">
        <v>9.89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0.97</v>
      </c>
      <c r="X38">
        <v>8.81</v>
      </c>
      <c r="Y38">
        <v>0</v>
      </c>
      <c r="Z38">
        <v>0</v>
      </c>
      <c r="AA38">
        <v>0</v>
      </c>
      <c r="AB38">
        <v>84.47</v>
      </c>
      <c r="AC38">
        <v>242.22</v>
      </c>
      <c r="AD38">
        <v>164.96</v>
      </c>
      <c r="AE38">
        <v>28.1</v>
      </c>
      <c r="AF38">
        <v>82.36</v>
      </c>
      <c r="AG38">
        <v>6.78</v>
      </c>
      <c r="AH38">
        <v>91.08</v>
      </c>
      <c r="AI38">
        <v>26.42</v>
      </c>
      <c r="AJ38">
        <v>26.42</v>
      </c>
      <c r="AK38">
        <v>0</v>
      </c>
      <c r="AL38">
        <v>25.17</v>
      </c>
      <c r="AM38">
        <v>4.84</v>
      </c>
      <c r="AN38">
        <v>0</v>
      </c>
      <c r="AO38">
        <v>0</v>
      </c>
      <c r="AP38">
        <v>96.89</v>
      </c>
      <c r="AQ38">
        <v>26.42</v>
      </c>
      <c r="AR38">
        <v>17.481999999999999</v>
      </c>
      <c r="AS38">
        <v>0</v>
      </c>
      <c r="AT38">
        <v>8.81</v>
      </c>
      <c r="AU38">
        <v>13.23</v>
      </c>
      <c r="AV38">
        <v>82.36</v>
      </c>
      <c r="AW38">
        <v>20.59</v>
      </c>
      <c r="AX38">
        <v>2.06</v>
      </c>
      <c r="AY38">
        <v>18.54</v>
      </c>
      <c r="AZ38">
        <v>26.8703</v>
      </c>
      <c r="BA38">
        <v>41.18</v>
      </c>
      <c r="BB38">
        <v>26.8703</v>
      </c>
      <c r="BC38">
        <v>41.18</v>
      </c>
      <c r="BD38">
        <v>5.05</v>
      </c>
      <c r="BE38">
        <v>0</v>
      </c>
      <c r="BF38">
        <v>0</v>
      </c>
    </row>
    <row r="39" spans="1:58">
      <c r="A39" t="s">
        <v>312</v>
      </c>
      <c r="G39" t="s">
        <v>81</v>
      </c>
      <c r="H39" s="74">
        <v>296.02</v>
      </c>
      <c r="I39" s="47">
        <v>200.72000000000003</v>
      </c>
      <c r="J39" s="47">
        <v>545.40000000000009</v>
      </c>
      <c r="K39" s="47">
        <v>114.36200000000001</v>
      </c>
      <c r="L39" s="47">
        <v>9.07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0.97</v>
      </c>
      <c r="X39">
        <v>8.81</v>
      </c>
      <c r="Y39">
        <v>0</v>
      </c>
      <c r="Z39">
        <v>0</v>
      </c>
      <c r="AA39">
        <v>0</v>
      </c>
      <c r="AB39">
        <v>84.47</v>
      </c>
      <c r="AC39">
        <v>242.22</v>
      </c>
      <c r="AD39">
        <v>164.96</v>
      </c>
      <c r="AE39">
        <v>28.1</v>
      </c>
      <c r="AF39">
        <v>82.36</v>
      </c>
      <c r="AG39">
        <v>6.78</v>
      </c>
      <c r="AH39">
        <v>91.08</v>
      </c>
      <c r="AI39">
        <v>26.42</v>
      </c>
      <c r="AJ39">
        <v>26.42</v>
      </c>
      <c r="AK39">
        <v>0</v>
      </c>
      <c r="AL39">
        <v>25.17</v>
      </c>
      <c r="AM39">
        <v>4.84</v>
      </c>
      <c r="AN39">
        <v>0</v>
      </c>
      <c r="AO39">
        <v>0</v>
      </c>
      <c r="AP39">
        <v>96.89</v>
      </c>
      <c r="AQ39">
        <v>26.42</v>
      </c>
      <c r="AR39">
        <v>17.481999999999999</v>
      </c>
      <c r="AS39">
        <v>0</v>
      </c>
      <c r="AT39">
        <v>8.81</v>
      </c>
      <c r="AU39">
        <v>13.23</v>
      </c>
      <c r="AV39">
        <v>82.36</v>
      </c>
      <c r="AW39">
        <v>20.59</v>
      </c>
      <c r="AX39">
        <v>2.06</v>
      </c>
      <c r="AY39">
        <v>18.54</v>
      </c>
      <c r="AZ39">
        <v>26.8703</v>
      </c>
      <c r="BA39">
        <v>41.18</v>
      </c>
      <c r="BB39">
        <v>26.8703</v>
      </c>
      <c r="BC39">
        <v>41.18</v>
      </c>
      <c r="BD39">
        <v>4.2300000000000004</v>
      </c>
      <c r="BE39">
        <v>0</v>
      </c>
      <c r="BF39">
        <v>0</v>
      </c>
    </row>
    <row r="40" spans="1:58">
      <c r="A40" t="s">
        <v>329</v>
      </c>
      <c r="G40" t="s">
        <v>82</v>
      </c>
      <c r="H40" s="74">
        <v>296.02</v>
      </c>
      <c r="I40" s="47">
        <v>200.72000000000003</v>
      </c>
      <c r="J40" s="47">
        <v>545.40000000000009</v>
      </c>
      <c r="K40" s="47">
        <v>114.36200000000001</v>
      </c>
      <c r="L40" s="47">
        <v>9.0300000000000011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0.97</v>
      </c>
      <c r="X40">
        <v>8.81</v>
      </c>
      <c r="Y40">
        <v>0</v>
      </c>
      <c r="Z40">
        <v>0</v>
      </c>
      <c r="AA40">
        <v>0</v>
      </c>
      <c r="AB40">
        <v>84.47</v>
      </c>
      <c r="AC40">
        <v>242.22</v>
      </c>
      <c r="AD40">
        <v>164.96</v>
      </c>
      <c r="AE40">
        <v>28.1</v>
      </c>
      <c r="AF40">
        <v>82.36</v>
      </c>
      <c r="AG40">
        <v>6.78</v>
      </c>
      <c r="AH40">
        <v>91.08</v>
      </c>
      <c r="AI40">
        <v>26.42</v>
      </c>
      <c r="AJ40">
        <v>26.42</v>
      </c>
      <c r="AK40">
        <v>0</v>
      </c>
      <c r="AL40">
        <v>25.17</v>
      </c>
      <c r="AM40">
        <v>4.84</v>
      </c>
      <c r="AN40">
        <v>0</v>
      </c>
      <c r="AO40">
        <v>0</v>
      </c>
      <c r="AP40">
        <v>96.89</v>
      </c>
      <c r="AQ40">
        <v>26.42</v>
      </c>
      <c r="AR40">
        <v>17.481999999999999</v>
      </c>
      <c r="AS40">
        <v>0</v>
      </c>
      <c r="AT40">
        <v>8.81</v>
      </c>
      <c r="AU40">
        <v>13.23</v>
      </c>
      <c r="AV40">
        <v>82.36</v>
      </c>
      <c r="AW40">
        <v>20.59</v>
      </c>
      <c r="AX40">
        <v>2.06</v>
      </c>
      <c r="AY40">
        <v>18.54</v>
      </c>
      <c r="AZ40">
        <v>26.8703</v>
      </c>
      <c r="BA40">
        <v>41.18</v>
      </c>
      <c r="BB40">
        <v>26.8703</v>
      </c>
      <c r="BC40">
        <v>41.18</v>
      </c>
      <c r="BD40">
        <v>4.1900000000000004</v>
      </c>
      <c r="BE40">
        <v>0</v>
      </c>
      <c r="BF40">
        <v>0</v>
      </c>
    </row>
    <row r="41" spans="1:58">
      <c r="A41" t="s">
        <v>330</v>
      </c>
      <c r="G41" t="s">
        <v>83</v>
      </c>
      <c r="H41" s="74">
        <v>296.02</v>
      </c>
      <c r="I41" s="47">
        <v>200.72000000000003</v>
      </c>
      <c r="J41" s="47">
        <v>545.40000000000009</v>
      </c>
      <c r="K41" s="47">
        <v>114.36200000000001</v>
      </c>
      <c r="L41" s="47">
        <v>10.030000000000001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0.97</v>
      </c>
      <c r="X41">
        <v>8.81</v>
      </c>
      <c r="Y41">
        <v>0</v>
      </c>
      <c r="Z41">
        <v>0</v>
      </c>
      <c r="AA41">
        <v>0</v>
      </c>
      <c r="AB41">
        <v>84.47</v>
      </c>
      <c r="AC41">
        <v>242.22</v>
      </c>
      <c r="AD41">
        <v>164.96</v>
      </c>
      <c r="AE41">
        <v>28.1</v>
      </c>
      <c r="AF41">
        <v>82.36</v>
      </c>
      <c r="AG41">
        <v>6.78</v>
      </c>
      <c r="AH41">
        <v>91.08</v>
      </c>
      <c r="AI41">
        <v>26.42</v>
      </c>
      <c r="AJ41">
        <v>26.42</v>
      </c>
      <c r="AK41">
        <v>0</v>
      </c>
      <c r="AL41">
        <v>25.17</v>
      </c>
      <c r="AM41">
        <v>4.84</v>
      </c>
      <c r="AN41">
        <v>0</v>
      </c>
      <c r="AO41">
        <v>0</v>
      </c>
      <c r="AP41">
        <v>96.89</v>
      </c>
      <c r="AQ41">
        <v>26.42</v>
      </c>
      <c r="AR41">
        <v>17.481999999999999</v>
      </c>
      <c r="AS41">
        <v>0</v>
      </c>
      <c r="AT41">
        <v>8.81</v>
      </c>
      <c r="AU41">
        <v>13.23</v>
      </c>
      <c r="AV41">
        <v>82.36</v>
      </c>
      <c r="AW41">
        <v>20.59</v>
      </c>
      <c r="AX41">
        <v>2.06</v>
      </c>
      <c r="AY41">
        <v>18.54</v>
      </c>
      <c r="AZ41">
        <v>26.8703</v>
      </c>
      <c r="BA41">
        <v>41.18</v>
      </c>
      <c r="BB41">
        <v>26.8703</v>
      </c>
      <c r="BC41">
        <v>41.18</v>
      </c>
      <c r="BD41">
        <v>5.19</v>
      </c>
      <c r="BE41">
        <v>0</v>
      </c>
      <c r="BF41">
        <v>0</v>
      </c>
    </row>
    <row r="42" spans="1:58">
      <c r="A42" t="s">
        <v>331</v>
      </c>
      <c r="G42" t="s">
        <v>84</v>
      </c>
      <c r="H42" s="74">
        <v>296.02</v>
      </c>
      <c r="I42" s="47">
        <v>200.72000000000003</v>
      </c>
      <c r="J42" s="47">
        <v>545.40000000000009</v>
      </c>
      <c r="K42" s="47">
        <v>114.36200000000001</v>
      </c>
      <c r="L42" s="47">
        <v>10.55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0.97</v>
      </c>
      <c r="X42">
        <v>8.81</v>
      </c>
      <c r="Y42">
        <v>0</v>
      </c>
      <c r="Z42">
        <v>0</v>
      </c>
      <c r="AA42">
        <v>0</v>
      </c>
      <c r="AB42">
        <v>84.47</v>
      </c>
      <c r="AC42">
        <v>242.22</v>
      </c>
      <c r="AD42">
        <v>164.96</v>
      </c>
      <c r="AE42">
        <v>28.1</v>
      </c>
      <c r="AF42">
        <v>82.36</v>
      </c>
      <c r="AG42">
        <v>6.78</v>
      </c>
      <c r="AH42">
        <v>91.08</v>
      </c>
      <c r="AI42">
        <v>26.42</v>
      </c>
      <c r="AJ42">
        <v>26.42</v>
      </c>
      <c r="AK42">
        <v>0</v>
      </c>
      <c r="AL42">
        <v>25.17</v>
      </c>
      <c r="AM42">
        <v>4.84</v>
      </c>
      <c r="AN42">
        <v>0</v>
      </c>
      <c r="AO42">
        <v>0</v>
      </c>
      <c r="AP42">
        <v>96.89</v>
      </c>
      <c r="AQ42">
        <v>26.42</v>
      </c>
      <c r="AR42">
        <v>17.481999999999999</v>
      </c>
      <c r="AS42">
        <v>0</v>
      </c>
      <c r="AT42">
        <v>8.81</v>
      </c>
      <c r="AU42">
        <v>13.23</v>
      </c>
      <c r="AV42">
        <v>82.36</v>
      </c>
      <c r="AW42">
        <v>20.59</v>
      </c>
      <c r="AX42">
        <v>2.06</v>
      </c>
      <c r="AY42">
        <v>18.54</v>
      </c>
      <c r="AZ42">
        <v>26.8703</v>
      </c>
      <c r="BA42">
        <v>41.18</v>
      </c>
      <c r="BB42">
        <v>26.8703</v>
      </c>
      <c r="BC42">
        <v>41.18</v>
      </c>
      <c r="BD42">
        <v>5.71</v>
      </c>
      <c r="BE42">
        <v>0</v>
      </c>
      <c r="BF42">
        <v>0</v>
      </c>
    </row>
    <row r="43" spans="1:58">
      <c r="A43" t="s">
        <v>337</v>
      </c>
      <c r="G43" t="s">
        <v>85</v>
      </c>
      <c r="H43" s="74">
        <v>296.02</v>
      </c>
      <c r="I43" s="47">
        <v>200.72000000000003</v>
      </c>
      <c r="J43" s="47">
        <v>530.13</v>
      </c>
      <c r="K43" s="47">
        <v>114.36200000000001</v>
      </c>
      <c r="L43" s="47">
        <v>9.2899999999999991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0.97</v>
      </c>
      <c r="X43">
        <v>8.81</v>
      </c>
      <c r="Y43">
        <v>0</v>
      </c>
      <c r="Z43">
        <v>0</v>
      </c>
      <c r="AA43">
        <v>82.36</v>
      </c>
      <c r="AB43">
        <v>84.47</v>
      </c>
      <c r="AC43">
        <v>242.22</v>
      </c>
      <c r="AD43">
        <v>109.97</v>
      </c>
      <c r="AE43">
        <v>67.819999999999993</v>
      </c>
      <c r="AF43">
        <v>82.36</v>
      </c>
      <c r="AG43">
        <v>6.78</v>
      </c>
      <c r="AH43">
        <v>91.08</v>
      </c>
      <c r="AI43">
        <v>26.42</v>
      </c>
      <c r="AJ43">
        <v>26.42</v>
      </c>
      <c r="AK43">
        <v>41.18</v>
      </c>
      <c r="AL43">
        <v>25.17</v>
      </c>
      <c r="AM43">
        <v>4.84</v>
      </c>
      <c r="AN43">
        <v>0</v>
      </c>
      <c r="AO43">
        <v>0</v>
      </c>
      <c r="AP43">
        <v>96.89</v>
      </c>
      <c r="AQ43">
        <v>26.42</v>
      </c>
      <c r="AR43">
        <v>17.481999999999999</v>
      </c>
      <c r="AS43">
        <v>0</v>
      </c>
      <c r="AT43">
        <v>8.81</v>
      </c>
      <c r="AU43">
        <v>13.23</v>
      </c>
      <c r="AV43">
        <v>0</v>
      </c>
      <c r="AW43">
        <v>20.59</v>
      </c>
      <c r="AX43">
        <v>2.06</v>
      </c>
      <c r="AY43">
        <v>18.54</v>
      </c>
      <c r="AZ43">
        <v>26.8703</v>
      </c>
      <c r="BA43">
        <v>41.18</v>
      </c>
      <c r="BB43">
        <v>26.8703</v>
      </c>
      <c r="BC43">
        <v>0</v>
      </c>
      <c r="BD43">
        <v>4.45</v>
      </c>
      <c r="BE43">
        <v>0</v>
      </c>
      <c r="BF43">
        <v>0</v>
      </c>
    </row>
    <row r="44" spans="1:58">
      <c r="A44" t="s">
        <v>339</v>
      </c>
      <c r="G44" t="s">
        <v>86</v>
      </c>
      <c r="H44" s="74">
        <v>296.02</v>
      </c>
      <c r="I44" s="47">
        <v>200.72000000000003</v>
      </c>
      <c r="J44" s="47">
        <v>530.13</v>
      </c>
      <c r="K44" s="47">
        <v>114.36200000000001</v>
      </c>
      <c r="L44" s="47">
        <v>11.14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0.97</v>
      </c>
      <c r="X44">
        <v>8.81</v>
      </c>
      <c r="Y44">
        <v>0</v>
      </c>
      <c r="Z44">
        <v>0</v>
      </c>
      <c r="AA44">
        <v>82.36</v>
      </c>
      <c r="AB44">
        <v>84.47</v>
      </c>
      <c r="AC44">
        <v>242.22</v>
      </c>
      <c r="AD44">
        <v>109.97</v>
      </c>
      <c r="AE44">
        <v>67.819999999999993</v>
      </c>
      <c r="AF44">
        <v>82.36</v>
      </c>
      <c r="AG44">
        <v>6.78</v>
      </c>
      <c r="AH44">
        <v>91.08</v>
      </c>
      <c r="AI44">
        <v>26.42</v>
      </c>
      <c r="AJ44">
        <v>26.42</v>
      </c>
      <c r="AK44">
        <v>41.18</v>
      </c>
      <c r="AL44">
        <v>25.17</v>
      </c>
      <c r="AM44">
        <v>4.84</v>
      </c>
      <c r="AN44">
        <v>0</v>
      </c>
      <c r="AO44">
        <v>0</v>
      </c>
      <c r="AP44">
        <v>96.89</v>
      </c>
      <c r="AQ44">
        <v>26.42</v>
      </c>
      <c r="AR44">
        <v>17.481999999999999</v>
      </c>
      <c r="AS44">
        <v>0</v>
      </c>
      <c r="AT44">
        <v>8.81</v>
      </c>
      <c r="AU44">
        <v>13.23</v>
      </c>
      <c r="AV44">
        <v>0</v>
      </c>
      <c r="AW44">
        <v>20.59</v>
      </c>
      <c r="AX44">
        <v>2.06</v>
      </c>
      <c r="AY44">
        <v>18.54</v>
      </c>
      <c r="AZ44">
        <v>26.8703</v>
      </c>
      <c r="BA44">
        <v>41.18</v>
      </c>
      <c r="BB44">
        <v>26.8703</v>
      </c>
      <c r="BC44">
        <v>0</v>
      </c>
      <c r="BD44">
        <v>6.3</v>
      </c>
      <c r="BE44">
        <v>0</v>
      </c>
      <c r="BF44">
        <v>0</v>
      </c>
    </row>
    <row r="45" spans="1:58">
      <c r="A45" t="s">
        <v>358</v>
      </c>
      <c r="G45" t="s">
        <v>87</v>
      </c>
      <c r="H45" s="74">
        <v>296.02</v>
      </c>
      <c r="I45" s="47">
        <v>200.72000000000003</v>
      </c>
      <c r="J45" s="47">
        <v>530.13</v>
      </c>
      <c r="K45" s="47">
        <v>114.36200000000001</v>
      </c>
      <c r="L45" s="47">
        <v>11.41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0.97</v>
      </c>
      <c r="X45">
        <v>8.81</v>
      </c>
      <c r="Y45">
        <v>0</v>
      </c>
      <c r="Z45">
        <v>0</v>
      </c>
      <c r="AA45">
        <v>82.36</v>
      </c>
      <c r="AB45">
        <v>84.47</v>
      </c>
      <c r="AC45">
        <v>242.22</v>
      </c>
      <c r="AD45">
        <v>109.97</v>
      </c>
      <c r="AE45">
        <v>67.819999999999993</v>
      </c>
      <c r="AF45">
        <v>82.36</v>
      </c>
      <c r="AG45">
        <v>6.78</v>
      </c>
      <c r="AH45">
        <v>91.08</v>
      </c>
      <c r="AI45">
        <v>26.42</v>
      </c>
      <c r="AJ45">
        <v>26.42</v>
      </c>
      <c r="AK45">
        <v>41.18</v>
      </c>
      <c r="AL45">
        <v>25.17</v>
      </c>
      <c r="AM45">
        <v>4.84</v>
      </c>
      <c r="AN45">
        <v>0</v>
      </c>
      <c r="AO45">
        <v>0</v>
      </c>
      <c r="AP45">
        <v>96.89</v>
      </c>
      <c r="AQ45">
        <v>26.42</v>
      </c>
      <c r="AR45">
        <v>17.481999999999999</v>
      </c>
      <c r="AS45">
        <v>0</v>
      </c>
      <c r="AT45">
        <v>8.81</v>
      </c>
      <c r="AU45">
        <v>13.23</v>
      </c>
      <c r="AV45">
        <v>0</v>
      </c>
      <c r="AW45">
        <v>20.59</v>
      </c>
      <c r="AX45">
        <v>2.06</v>
      </c>
      <c r="AY45">
        <v>18.54</v>
      </c>
      <c r="AZ45">
        <v>26.8703</v>
      </c>
      <c r="BA45">
        <v>41.18</v>
      </c>
      <c r="BB45">
        <v>26.8703</v>
      </c>
      <c r="BC45">
        <v>0</v>
      </c>
      <c r="BD45">
        <v>6.57</v>
      </c>
      <c r="BE45">
        <v>0</v>
      </c>
      <c r="BF45">
        <v>0</v>
      </c>
    </row>
    <row r="46" spans="1:58">
      <c r="A46" t="s">
        <v>359</v>
      </c>
      <c r="G46" t="s">
        <v>88</v>
      </c>
      <c r="H46" s="74">
        <v>296.02</v>
      </c>
      <c r="I46" s="47">
        <v>200.72000000000003</v>
      </c>
      <c r="J46" s="47">
        <v>530.13</v>
      </c>
      <c r="K46" s="47">
        <v>114.36200000000001</v>
      </c>
      <c r="L46" s="47">
        <v>9.5599999999999987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0.97</v>
      </c>
      <c r="X46">
        <v>8.81</v>
      </c>
      <c r="Y46">
        <v>0</v>
      </c>
      <c r="Z46">
        <v>0</v>
      </c>
      <c r="AA46">
        <v>82.36</v>
      </c>
      <c r="AB46">
        <v>84.47</v>
      </c>
      <c r="AC46">
        <v>242.22</v>
      </c>
      <c r="AD46">
        <v>109.97</v>
      </c>
      <c r="AE46">
        <v>67.819999999999993</v>
      </c>
      <c r="AF46">
        <v>82.36</v>
      </c>
      <c r="AG46">
        <v>6.78</v>
      </c>
      <c r="AH46">
        <v>91.08</v>
      </c>
      <c r="AI46">
        <v>26.42</v>
      </c>
      <c r="AJ46">
        <v>26.42</v>
      </c>
      <c r="AK46">
        <v>41.18</v>
      </c>
      <c r="AL46">
        <v>25.17</v>
      </c>
      <c r="AM46">
        <v>4.84</v>
      </c>
      <c r="AN46">
        <v>0</v>
      </c>
      <c r="AO46">
        <v>0</v>
      </c>
      <c r="AP46">
        <v>96.89</v>
      </c>
      <c r="AQ46">
        <v>26.42</v>
      </c>
      <c r="AR46">
        <v>17.481999999999999</v>
      </c>
      <c r="AS46">
        <v>0</v>
      </c>
      <c r="AT46">
        <v>8.81</v>
      </c>
      <c r="AU46">
        <v>13.23</v>
      </c>
      <c r="AV46">
        <v>0</v>
      </c>
      <c r="AW46">
        <v>20.59</v>
      </c>
      <c r="AX46">
        <v>2.06</v>
      </c>
      <c r="AY46">
        <v>18.54</v>
      </c>
      <c r="AZ46">
        <v>26.8703</v>
      </c>
      <c r="BA46">
        <v>41.18</v>
      </c>
      <c r="BB46">
        <v>26.8703</v>
      </c>
      <c r="BC46">
        <v>0</v>
      </c>
      <c r="BD46">
        <v>4.72</v>
      </c>
      <c r="BE46">
        <v>0</v>
      </c>
      <c r="BF46">
        <v>0</v>
      </c>
    </row>
    <row r="47" spans="1:58">
      <c r="A47" t="s">
        <v>360</v>
      </c>
      <c r="G47" t="s">
        <v>89</v>
      </c>
      <c r="H47" s="74">
        <v>296.02</v>
      </c>
      <c r="I47" s="47">
        <v>200.72000000000003</v>
      </c>
      <c r="J47" s="47">
        <v>530.13</v>
      </c>
      <c r="K47" s="47">
        <v>114.36200000000001</v>
      </c>
      <c r="L47" s="47">
        <v>12.35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0.97</v>
      </c>
      <c r="X47">
        <v>8.81</v>
      </c>
      <c r="Y47">
        <v>0</v>
      </c>
      <c r="Z47">
        <v>0</v>
      </c>
      <c r="AA47">
        <v>82.36</v>
      </c>
      <c r="AB47">
        <v>84.47</v>
      </c>
      <c r="AC47">
        <v>242.22</v>
      </c>
      <c r="AD47">
        <v>109.97</v>
      </c>
      <c r="AE47">
        <v>67.819999999999993</v>
      </c>
      <c r="AF47">
        <v>82.36</v>
      </c>
      <c r="AG47">
        <v>6.78</v>
      </c>
      <c r="AH47">
        <v>91.08</v>
      </c>
      <c r="AI47">
        <v>26.42</v>
      </c>
      <c r="AJ47">
        <v>26.42</v>
      </c>
      <c r="AK47">
        <v>41.18</v>
      </c>
      <c r="AL47">
        <v>25.17</v>
      </c>
      <c r="AM47">
        <v>4.84</v>
      </c>
      <c r="AN47">
        <v>0</v>
      </c>
      <c r="AO47">
        <v>0</v>
      </c>
      <c r="AP47">
        <v>96.89</v>
      </c>
      <c r="AQ47">
        <v>26.42</v>
      </c>
      <c r="AR47">
        <v>17.481999999999999</v>
      </c>
      <c r="AS47">
        <v>0</v>
      </c>
      <c r="AT47">
        <v>8.81</v>
      </c>
      <c r="AU47">
        <v>13.23</v>
      </c>
      <c r="AV47">
        <v>0</v>
      </c>
      <c r="AW47">
        <v>20.59</v>
      </c>
      <c r="AX47">
        <v>2.06</v>
      </c>
      <c r="AY47">
        <v>18.54</v>
      </c>
      <c r="AZ47">
        <v>26.8703</v>
      </c>
      <c r="BA47">
        <v>41.18</v>
      </c>
      <c r="BB47">
        <v>26.8703</v>
      </c>
      <c r="BC47">
        <v>0</v>
      </c>
      <c r="BD47">
        <v>7.51</v>
      </c>
      <c r="BE47">
        <v>0</v>
      </c>
      <c r="BF47">
        <v>0</v>
      </c>
    </row>
    <row r="48" spans="1:58">
      <c r="A48" t="s">
        <v>364</v>
      </c>
      <c r="G48" t="s">
        <v>90</v>
      </c>
      <c r="H48" s="74">
        <v>296.02</v>
      </c>
      <c r="I48" s="47">
        <v>200.72000000000003</v>
      </c>
      <c r="J48" s="47">
        <v>530.13</v>
      </c>
      <c r="K48" s="47">
        <v>114.36200000000001</v>
      </c>
      <c r="L48" s="47">
        <v>9.23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0.97</v>
      </c>
      <c r="X48">
        <v>8.81</v>
      </c>
      <c r="Y48">
        <v>0</v>
      </c>
      <c r="Z48">
        <v>0</v>
      </c>
      <c r="AA48">
        <v>82.36</v>
      </c>
      <c r="AB48">
        <v>84.47</v>
      </c>
      <c r="AC48">
        <v>242.22</v>
      </c>
      <c r="AD48">
        <v>109.97</v>
      </c>
      <c r="AE48">
        <v>67.819999999999993</v>
      </c>
      <c r="AF48">
        <v>82.36</v>
      </c>
      <c r="AG48">
        <v>6.78</v>
      </c>
      <c r="AH48">
        <v>91.08</v>
      </c>
      <c r="AI48">
        <v>26.42</v>
      </c>
      <c r="AJ48">
        <v>26.42</v>
      </c>
      <c r="AK48">
        <v>41.18</v>
      </c>
      <c r="AL48">
        <v>25.17</v>
      </c>
      <c r="AM48">
        <v>4.84</v>
      </c>
      <c r="AN48">
        <v>0</v>
      </c>
      <c r="AO48">
        <v>0</v>
      </c>
      <c r="AP48">
        <v>96.89</v>
      </c>
      <c r="AQ48">
        <v>26.42</v>
      </c>
      <c r="AR48">
        <v>17.481999999999999</v>
      </c>
      <c r="AS48">
        <v>0</v>
      </c>
      <c r="AT48">
        <v>8.81</v>
      </c>
      <c r="AU48">
        <v>13.23</v>
      </c>
      <c r="AV48">
        <v>0</v>
      </c>
      <c r="AW48">
        <v>20.59</v>
      </c>
      <c r="AX48">
        <v>2.06</v>
      </c>
      <c r="AY48">
        <v>18.54</v>
      </c>
      <c r="AZ48">
        <v>26.8703</v>
      </c>
      <c r="BA48">
        <v>41.18</v>
      </c>
      <c r="BB48">
        <v>26.8703</v>
      </c>
      <c r="BC48">
        <v>0</v>
      </c>
      <c r="BD48">
        <v>4.3899999999999997</v>
      </c>
      <c r="BE48">
        <v>0</v>
      </c>
      <c r="BF48">
        <v>0</v>
      </c>
    </row>
    <row r="49" spans="1:58">
      <c r="A49" t="s">
        <v>365</v>
      </c>
      <c r="G49" t="s">
        <v>91</v>
      </c>
      <c r="H49" s="74">
        <v>296.02</v>
      </c>
      <c r="I49" s="47">
        <v>200.72000000000003</v>
      </c>
      <c r="J49" s="47">
        <v>530.13</v>
      </c>
      <c r="K49" s="47">
        <v>114.36200000000001</v>
      </c>
      <c r="L49" s="47">
        <v>8.73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0.97</v>
      </c>
      <c r="X49">
        <v>8.81</v>
      </c>
      <c r="Y49">
        <v>0</v>
      </c>
      <c r="Z49">
        <v>0</v>
      </c>
      <c r="AA49">
        <v>82.36</v>
      </c>
      <c r="AB49">
        <v>84.47</v>
      </c>
      <c r="AC49">
        <v>242.22</v>
      </c>
      <c r="AD49">
        <v>109.97</v>
      </c>
      <c r="AE49">
        <v>67.819999999999993</v>
      </c>
      <c r="AF49">
        <v>82.36</v>
      </c>
      <c r="AG49">
        <v>6.78</v>
      </c>
      <c r="AH49">
        <v>91.08</v>
      </c>
      <c r="AI49">
        <v>26.42</v>
      </c>
      <c r="AJ49">
        <v>26.42</v>
      </c>
      <c r="AK49">
        <v>41.18</v>
      </c>
      <c r="AL49">
        <v>25.17</v>
      </c>
      <c r="AM49">
        <v>4.84</v>
      </c>
      <c r="AN49">
        <v>0</v>
      </c>
      <c r="AO49">
        <v>0</v>
      </c>
      <c r="AP49">
        <v>96.89</v>
      </c>
      <c r="AQ49">
        <v>26.42</v>
      </c>
      <c r="AR49">
        <v>17.481999999999999</v>
      </c>
      <c r="AS49">
        <v>0</v>
      </c>
      <c r="AT49">
        <v>8.81</v>
      </c>
      <c r="AU49">
        <v>13.23</v>
      </c>
      <c r="AV49">
        <v>0</v>
      </c>
      <c r="AW49">
        <v>20.59</v>
      </c>
      <c r="AX49">
        <v>2.06</v>
      </c>
      <c r="AY49">
        <v>18.54</v>
      </c>
      <c r="AZ49">
        <v>26.8703</v>
      </c>
      <c r="BA49">
        <v>41.18</v>
      </c>
      <c r="BB49">
        <v>26.8703</v>
      </c>
      <c r="BC49">
        <v>0</v>
      </c>
      <c r="BD49">
        <v>3.89</v>
      </c>
      <c r="BE49">
        <v>0</v>
      </c>
      <c r="BF49">
        <v>0</v>
      </c>
    </row>
    <row r="50" spans="1:58">
      <c r="A50" t="s">
        <v>366</v>
      </c>
      <c r="G50" t="s">
        <v>92</v>
      </c>
      <c r="H50" s="74">
        <v>296.02</v>
      </c>
      <c r="I50" s="47">
        <v>200.72000000000003</v>
      </c>
      <c r="J50" s="47">
        <v>530.13</v>
      </c>
      <c r="K50" s="47">
        <v>114.36200000000001</v>
      </c>
      <c r="L50" s="47">
        <v>12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0.97</v>
      </c>
      <c r="X50">
        <v>8.81</v>
      </c>
      <c r="Y50">
        <v>0</v>
      </c>
      <c r="Z50">
        <v>0</v>
      </c>
      <c r="AA50">
        <v>82.36</v>
      </c>
      <c r="AB50">
        <v>84.47</v>
      </c>
      <c r="AC50">
        <v>242.22</v>
      </c>
      <c r="AD50">
        <v>109.97</v>
      </c>
      <c r="AE50">
        <v>67.819999999999993</v>
      </c>
      <c r="AF50">
        <v>82.36</v>
      </c>
      <c r="AG50">
        <v>6.78</v>
      </c>
      <c r="AH50">
        <v>91.08</v>
      </c>
      <c r="AI50">
        <v>26.42</v>
      </c>
      <c r="AJ50">
        <v>26.42</v>
      </c>
      <c r="AK50">
        <v>41.18</v>
      </c>
      <c r="AL50">
        <v>25.17</v>
      </c>
      <c r="AM50">
        <v>4.84</v>
      </c>
      <c r="AN50">
        <v>0</v>
      </c>
      <c r="AO50">
        <v>0</v>
      </c>
      <c r="AP50">
        <v>96.89</v>
      </c>
      <c r="AQ50">
        <v>26.42</v>
      </c>
      <c r="AR50">
        <v>17.481999999999999</v>
      </c>
      <c r="AS50">
        <v>0</v>
      </c>
      <c r="AT50">
        <v>8.81</v>
      </c>
      <c r="AU50">
        <v>13.23</v>
      </c>
      <c r="AV50">
        <v>0</v>
      </c>
      <c r="AW50">
        <v>20.59</v>
      </c>
      <c r="AX50">
        <v>2.06</v>
      </c>
      <c r="AY50">
        <v>18.54</v>
      </c>
      <c r="AZ50">
        <v>26.8703</v>
      </c>
      <c r="BA50">
        <v>41.18</v>
      </c>
      <c r="BB50">
        <v>26.8703</v>
      </c>
      <c r="BC50">
        <v>0</v>
      </c>
      <c r="BD50">
        <v>7.16</v>
      </c>
      <c r="BE50">
        <v>0</v>
      </c>
      <c r="BF50">
        <v>0</v>
      </c>
    </row>
    <row r="51" spans="1:58">
      <c r="A51" t="s">
        <v>367</v>
      </c>
      <c r="G51" t="s">
        <v>93</v>
      </c>
      <c r="H51" s="74">
        <v>296.02</v>
      </c>
      <c r="I51" s="47">
        <v>200.72000000000003</v>
      </c>
      <c r="J51" s="47">
        <v>534.98</v>
      </c>
      <c r="K51" s="47">
        <v>114.36200000000001</v>
      </c>
      <c r="L51" s="47">
        <v>12.1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0.97</v>
      </c>
      <c r="X51">
        <v>8.81</v>
      </c>
      <c r="Y51">
        <v>0</v>
      </c>
      <c r="Z51">
        <v>0</v>
      </c>
      <c r="AA51">
        <v>82.36</v>
      </c>
      <c r="AB51">
        <v>84.47</v>
      </c>
      <c r="AC51">
        <v>242.22</v>
      </c>
      <c r="AD51">
        <v>109.97</v>
      </c>
      <c r="AE51">
        <v>72.67</v>
      </c>
      <c r="AF51">
        <v>82.36</v>
      </c>
      <c r="AG51">
        <v>6.78</v>
      </c>
      <c r="AH51">
        <v>91.08</v>
      </c>
      <c r="AI51">
        <v>26.42</v>
      </c>
      <c r="AJ51">
        <v>26.42</v>
      </c>
      <c r="AK51">
        <v>41.18</v>
      </c>
      <c r="AL51">
        <v>25.17</v>
      </c>
      <c r="AM51">
        <v>4.84</v>
      </c>
      <c r="AN51">
        <v>0</v>
      </c>
      <c r="AO51">
        <v>0</v>
      </c>
      <c r="AP51">
        <v>96.89</v>
      </c>
      <c r="AQ51">
        <v>26.42</v>
      </c>
      <c r="AR51">
        <v>17.481999999999999</v>
      </c>
      <c r="AS51">
        <v>0</v>
      </c>
      <c r="AT51">
        <v>8.81</v>
      </c>
      <c r="AU51">
        <v>13.23</v>
      </c>
      <c r="AV51">
        <v>0</v>
      </c>
      <c r="AW51">
        <v>20.59</v>
      </c>
      <c r="AX51">
        <v>2.06</v>
      </c>
      <c r="AY51">
        <v>18.54</v>
      </c>
      <c r="AZ51">
        <v>26.8703</v>
      </c>
      <c r="BA51">
        <v>41.18</v>
      </c>
      <c r="BB51">
        <v>26.8703</v>
      </c>
      <c r="BC51">
        <v>0</v>
      </c>
      <c r="BD51">
        <v>7.26</v>
      </c>
      <c r="BE51">
        <v>0</v>
      </c>
      <c r="BF51">
        <v>0</v>
      </c>
    </row>
    <row r="52" spans="1:58">
      <c r="A52" t="s">
        <v>368</v>
      </c>
      <c r="G52" t="s">
        <v>94</v>
      </c>
      <c r="H52" s="74">
        <v>296.02</v>
      </c>
      <c r="I52" s="47">
        <v>200.72000000000003</v>
      </c>
      <c r="J52" s="47">
        <v>534.98</v>
      </c>
      <c r="K52" s="47">
        <v>114.36200000000001</v>
      </c>
      <c r="L52" s="47">
        <v>10.95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0.97</v>
      </c>
      <c r="X52">
        <v>8.81</v>
      </c>
      <c r="Y52">
        <v>0</v>
      </c>
      <c r="Z52">
        <v>0</v>
      </c>
      <c r="AA52">
        <v>82.36</v>
      </c>
      <c r="AB52">
        <v>84.47</v>
      </c>
      <c r="AC52">
        <v>242.22</v>
      </c>
      <c r="AD52">
        <v>109.97</v>
      </c>
      <c r="AE52">
        <v>72.67</v>
      </c>
      <c r="AF52">
        <v>82.36</v>
      </c>
      <c r="AG52">
        <v>6.78</v>
      </c>
      <c r="AH52">
        <v>91.08</v>
      </c>
      <c r="AI52">
        <v>26.42</v>
      </c>
      <c r="AJ52">
        <v>26.42</v>
      </c>
      <c r="AK52">
        <v>41.18</v>
      </c>
      <c r="AL52">
        <v>25.17</v>
      </c>
      <c r="AM52">
        <v>4.84</v>
      </c>
      <c r="AN52">
        <v>0</v>
      </c>
      <c r="AO52">
        <v>0</v>
      </c>
      <c r="AP52">
        <v>96.89</v>
      </c>
      <c r="AQ52">
        <v>26.42</v>
      </c>
      <c r="AR52">
        <v>17.481999999999999</v>
      </c>
      <c r="AS52">
        <v>0</v>
      </c>
      <c r="AT52">
        <v>8.81</v>
      </c>
      <c r="AU52">
        <v>13.23</v>
      </c>
      <c r="AV52">
        <v>0</v>
      </c>
      <c r="AW52">
        <v>20.59</v>
      </c>
      <c r="AX52">
        <v>2.06</v>
      </c>
      <c r="AY52">
        <v>18.54</v>
      </c>
      <c r="AZ52">
        <v>26.8703</v>
      </c>
      <c r="BA52">
        <v>41.18</v>
      </c>
      <c r="BB52">
        <v>26.8703</v>
      </c>
      <c r="BC52">
        <v>0</v>
      </c>
      <c r="BD52">
        <v>6.11</v>
      </c>
      <c r="BE52">
        <v>0</v>
      </c>
      <c r="BF52">
        <v>0</v>
      </c>
    </row>
    <row r="53" spans="1:58">
      <c r="A53" t="s">
        <v>399</v>
      </c>
      <c r="G53" t="s">
        <v>95</v>
      </c>
      <c r="H53" s="74">
        <v>296.02</v>
      </c>
      <c r="I53" s="47">
        <v>200.72000000000003</v>
      </c>
      <c r="J53" s="47">
        <v>534.98</v>
      </c>
      <c r="K53" s="47">
        <v>114.36200000000001</v>
      </c>
      <c r="L53" s="47">
        <v>11.219999999999999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0.97</v>
      </c>
      <c r="X53">
        <v>8.81</v>
      </c>
      <c r="Y53">
        <v>0</v>
      </c>
      <c r="Z53">
        <v>0</v>
      </c>
      <c r="AA53">
        <v>82.36</v>
      </c>
      <c r="AB53">
        <v>84.47</v>
      </c>
      <c r="AC53">
        <v>242.22</v>
      </c>
      <c r="AD53">
        <v>109.97</v>
      </c>
      <c r="AE53">
        <v>72.67</v>
      </c>
      <c r="AF53">
        <v>82.36</v>
      </c>
      <c r="AG53">
        <v>6.78</v>
      </c>
      <c r="AH53">
        <v>91.08</v>
      </c>
      <c r="AI53">
        <v>26.42</v>
      </c>
      <c r="AJ53">
        <v>26.42</v>
      </c>
      <c r="AK53">
        <v>41.18</v>
      </c>
      <c r="AL53">
        <v>25.17</v>
      </c>
      <c r="AM53">
        <v>4.84</v>
      </c>
      <c r="AN53">
        <v>0</v>
      </c>
      <c r="AO53">
        <v>0</v>
      </c>
      <c r="AP53">
        <v>96.89</v>
      </c>
      <c r="AQ53">
        <v>26.42</v>
      </c>
      <c r="AR53">
        <v>17.481999999999999</v>
      </c>
      <c r="AS53">
        <v>0</v>
      </c>
      <c r="AT53">
        <v>8.81</v>
      </c>
      <c r="AU53">
        <v>13.23</v>
      </c>
      <c r="AV53">
        <v>0</v>
      </c>
      <c r="AW53">
        <v>20.59</v>
      </c>
      <c r="AX53">
        <v>2.06</v>
      </c>
      <c r="AY53">
        <v>18.54</v>
      </c>
      <c r="AZ53">
        <v>26.8703</v>
      </c>
      <c r="BA53">
        <v>41.18</v>
      </c>
      <c r="BB53">
        <v>26.8703</v>
      </c>
      <c r="BC53">
        <v>0</v>
      </c>
      <c r="BD53">
        <v>6.38</v>
      </c>
      <c r="BE53">
        <v>0</v>
      </c>
      <c r="BF53">
        <v>0</v>
      </c>
    </row>
    <row r="54" spans="1:58">
      <c r="A54" t="s">
        <v>398</v>
      </c>
      <c r="G54" t="s">
        <v>96</v>
      </c>
      <c r="H54" s="74">
        <v>296.02</v>
      </c>
      <c r="I54" s="47">
        <v>200.72000000000003</v>
      </c>
      <c r="J54" s="47">
        <v>534.98</v>
      </c>
      <c r="K54" s="47">
        <v>114.36200000000001</v>
      </c>
      <c r="L54" s="47">
        <v>8.7799999999999994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0.97</v>
      </c>
      <c r="X54">
        <v>8.81</v>
      </c>
      <c r="Y54">
        <v>0</v>
      </c>
      <c r="Z54">
        <v>0</v>
      </c>
      <c r="AA54">
        <v>82.36</v>
      </c>
      <c r="AB54">
        <v>84.47</v>
      </c>
      <c r="AC54">
        <v>242.22</v>
      </c>
      <c r="AD54">
        <v>109.97</v>
      </c>
      <c r="AE54">
        <v>72.67</v>
      </c>
      <c r="AF54">
        <v>82.36</v>
      </c>
      <c r="AG54">
        <v>6.78</v>
      </c>
      <c r="AH54">
        <v>91.08</v>
      </c>
      <c r="AI54">
        <v>26.42</v>
      </c>
      <c r="AJ54">
        <v>26.42</v>
      </c>
      <c r="AK54">
        <v>41.18</v>
      </c>
      <c r="AL54">
        <v>25.17</v>
      </c>
      <c r="AM54">
        <v>4.84</v>
      </c>
      <c r="AN54">
        <v>0</v>
      </c>
      <c r="AO54">
        <v>0</v>
      </c>
      <c r="AP54">
        <v>96.89</v>
      </c>
      <c r="AQ54">
        <v>26.42</v>
      </c>
      <c r="AR54">
        <v>17.481999999999999</v>
      </c>
      <c r="AS54">
        <v>0</v>
      </c>
      <c r="AT54">
        <v>8.81</v>
      </c>
      <c r="AU54">
        <v>13.23</v>
      </c>
      <c r="AV54">
        <v>0</v>
      </c>
      <c r="AW54">
        <v>20.59</v>
      </c>
      <c r="AX54">
        <v>2.06</v>
      </c>
      <c r="AY54">
        <v>18.54</v>
      </c>
      <c r="AZ54">
        <v>26.8703</v>
      </c>
      <c r="BA54">
        <v>41.18</v>
      </c>
      <c r="BB54">
        <v>26.8703</v>
      </c>
      <c r="BC54">
        <v>0</v>
      </c>
      <c r="BD54">
        <v>3.94</v>
      </c>
      <c r="BE54">
        <v>0</v>
      </c>
      <c r="BF54">
        <v>0</v>
      </c>
    </row>
    <row r="55" spans="1:58">
      <c r="A55" t="s">
        <v>400</v>
      </c>
      <c r="G55" t="s">
        <v>97</v>
      </c>
      <c r="H55" s="74">
        <v>296.02</v>
      </c>
      <c r="I55" s="47">
        <v>200.72000000000003</v>
      </c>
      <c r="J55" s="47">
        <v>545.40000000000009</v>
      </c>
      <c r="K55" s="47">
        <v>114.36200000000001</v>
      </c>
      <c r="L55" s="47">
        <v>7.59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0.97</v>
      </c>
      <c r="X55">
        <v>8.81</v>
      </c>
      <c r="Y55">
        <v>0</v>
      </c>
      <c r="Z55">
        <v>0</v>
      </c>
      <c r="AA55">
        <v>82.36</v>
      </c>
      <c r="AB55">
        <v>84.47</v>
      </c>
      <c r="AC55">
        <v>242.22</v>
      </c>
      <c r="AD55">
        <v>164.96</v>
      </c>
      <c r="AE55">
        <v>28.1</v>
      </c>
      <c r="AF55">
        <v>82.36</v>
      </c>
      <c r="AG55">
        <v>6.78</v>
      </c>
      <c r="AH55">
        <v>91.08</v>
      </c>
      <c r="AI55">
        <v>26.42</v>
      </c>
      <c r="AJ55">
        <v>26.42</v>
      </c>
      <c r="AK55">
        <v>41.18</v>
      </c>
      <c r="AL55">
        <v>25.17</v>
      </c>
      <c r="AM55">
        <v>4.84</v>
      </c>
      <c r="AN55">
        <v>0</v>
      </c>
      <c r="AO55">
        <v>0</v>
      </c>
      <c r="AP55">
        <v>96.89</v>
      </c>
      <c r="AQ55">
        <v>26.42</v>
      </c>
      <c r="AR55">
        <v>17.481999999999999</v>
      </c>
      <c r="AS55">
        <v>0</v>
      </c>
      <c r="AT55">
        <v>8.81</v>
      </c>
      <c r="AU55">
        <v>13.23</v>
      </c>
      <c r="AV55">
        <v>0</v>
      </c>
      <c r="AW55">
        <v>20.59</v>
      </c>
      <c r="AX55">
        <v>2.06</v>
      </c>
      <c r="AY55">
        <v>18.54</v>
      </c>
      <c r="AZ55">
        <v>26.8703</v>
      </c>
      <c r="BA55">
        <v>41.18</v>
      </c>
      <c r="BB55">
        <v>26.8703</v>
      </c>
      <c r="BC55">
        <v>0</v>
      </c>
      <c r="BD55">
        <v>2.75</v>
      </c>
      <c r="BE55">
        <v>0</v>
      </c>
      <c r="BF55">
        <v>0</v>
      </c>
    </row>
    <row r="56" spans="1:58">
      <c r="A56" t="s">
        <v>400</v>
      </c>
      <c r="G56" t="s">
        <v>98</v>
      </c>
      <c r="H56" s="74">
        <v>296.02</v>
      </c>
      <c r="I56" s="47">
        <v>200.72000000000003</v>
      </c>
      <c r="J56" s="47">
        <v>545.40000000000009</v>
      </c>
      <c r="K56" s="47">
        <v>114.36200000000001</v>
      </c>
      <c r="L56" s="47">
        <v>7.3599999999999994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0.97</v>
      </c>
      <c r="X56">
        <v>8.81</v>
      </c>
      <c r="Y56">
        <v>0</v>
      </c>
      <c r="Z56">
        <v>0</v>
      </c>
      <c r="AA56">
        <v>82.36</v>
      </c>
      <c r="AB56">
        <v>84.47</v>
      </c>
      <c r="AC56">
        <v>242.22</v>
      </c>
      <c r="AD56">
        <v>164.96</v>
      </c>
      <c r="AE56">
        <v>28.1</v>
      </c>
      <c r="AF56">
        <v>82.36</v>
      </c>
      <c r="AG56">
        <v>6.78</v>
      </c>
      <c r="AH56">
        <v>91.08</v>
      </c>
      <c r="AI56">
        <v>26.42</v>
      </c>
      <c r="AJ56">
        <v>26.42</v>
      </c>
      <c r="AK56">
        <v>41.18</v>
      </c>
      <c r="AL56">
        <v>25.17</v>
      </c>
      <c r="AM56">
        <v>4.84</v>
      </c>
      <c r="AN56">
        <v>0</v>
      </c>
      <c r="AO56">
        <v>0</v>
      </c>
      <c r="AP56">
        <v>96.89</v>
      </c>
      <c r="AQ56">
        <v>26.42</v>
      </c>
      <c r="AR56">
        <v>17.481999999999999</v>
      </c>
      <c r="AS56">
        <v>0</v>
      </c>
      <c r="AT56">
        <v>8.81</v>
      </c>
      <c r="AU56">
        <v>13.23</v>
      </c>
      <c r="AV56">
        <v>0</v>
      </c>
      <c r="AW56">
        <v>20.59</v>
      </c>
      <c r="AX56">
        <v>2.06</v>
      </c>
      <c r="AY56">
        <v>18.54</v>
      </c>
      <c r="AZ56">
        <v>26.8703</v>
      </c>
      <c r="BA56">
        <v>41.18</v>
      </c>
      <c r="BB56">
        <v>26.8703</v>
      </c>
      <c r="BC56">
        <v>0</v>
      </c>
      <c r="BD56">
        <v>2.52</v>
      </c>
      <c r="BE56">
        <v>0</v>
      </c>
      <c r="BF56">
        <v>0</v>
      </c>
    </row>
    <row r="57" spans="1:58">
      <c r="G57" t="s">
        <v>99</v>
      </c>
      <c r="H57" s="74">
        <v>296.02</v>
      </c>
      <c r="I57" s="47">
        <v>200.72000000000003</v>
      </c>
      <c r="J57" s="47">
        <v>545.40000000000009</v>
      </c>
      <c r="K57" s="47">
        <v>114.36200000000001</v>
      </c>
      <c r="L57" s="47">
        <v>8.44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0.97</v>
      </c>
      <c r="X57">
        <v>8.81</v>
      </c>
      <c r="Y57">
        <v>0</v>
      </c>
      <c r="Z57">
        <v>0</v>
      </c>
      <c r="AA57">
        <v>82.36</v>
      </c>
      <c r="AB57">
        <v>84.47</v>
      </c>
      <c r="AC57">
        <v>242.22</v>
      </c>
      <c r="AD57">
        <v>164.96</v>
      </c>
      <c r="AE57">
        <v>28.1</v>
      </c>
      <c r="AF57">
        <v>82.36</v>
      </c>
      <c r="AG57">
        <v>6.78</v>
      </c>
      <c r="AH57">
        <v>91.08</v>
      </c>
      <c r="AI57">
        <v>26.42</v>
      </c>
      <c r="AJ57">
        <v>26.42</v>
      </c>
      <c r="AK57">
        <v>41.18</v>
      </c>
      <c r="AL57">
        <v>25.17</v>
      </c>
      <c r="AM57">
        <v>4.84</v>
      </c>
      <c r="AN57">
        <v>0</v>
      </c>
      <c r="AO57">
        <v>0</v>
      </c>
      <c r="AP57">
        <v>96.89</v>
      </c>
      <c r="AQ57">
        <v>26.42</v>
      </c>
      <c r="AR57">
        <v>17.481999999999999</v>
      </c>
      <c r="AS57">
        <v>0</v>
      </c>
      <c r="AT57">
        <v>8.81</v>
      </c>
      <c r="AU57">
        <v>13.23</v>
      </c>
      <c r="AV57">
        <v>0</v>
      </c>
      <c r="AW57">
        <v>20.59</v>
      </c>
      <c r="AX57">
        <v>2.06</v>
      </c>
      <c r="AY57">
        <v>18.54</v>
      </c>
      <c r="AZ57">
        <v>26.8703</v>
      </c>
      <c r="BA57">
        <v>41.18</v>
      </c>
      <c r="BB57">
        <v>26.8703</v>
      </c>
      <c r="BC57">
        <v>0</v>
      </c>
      <c r="BD57">
        <v>3.6</v>
      </c>
      <c r="BE57">
        <v>0</v>
      </c>
      <c r="BF57">
        <v>0</v>
      </c>
    </row>
    <row r="58" spans="1:58">
      <c r="G58" t="s">
        <v>100</v>
      </c>
      <c r="H58" s="74">
        <v>296.02</v>
      </c>
      <c r="I58" s="47">
        <v>200.72000000000003</v>
      </c>
      <c r="J58" s="47">
        <v>545.40000000000009</v>
      </c>
      <c r="K58" s="47">
        <v>114.36200000000001</v>
      </c>
      <c r="L58" s="47">
        <v>9.7100000000000009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0.97</v>
      </c>
      <c r="X58">
        <v>8.81</v>
      </c>
      <c r="Y58">
        <v>0</v>
      </c>
      <c r="Z58">
        <v>0</v>
      </c>
      <c r="AA58">
        <v>82.36</v>
      </c>
      <c r="AB58">
        <v>84.47</v>
      </c>
      <c r="AC58">
        <v>242.22</v>
      </c>
      <c r="AD58">
        <v>164.96</v>
      </c>
      <c r="AE58">
        <v>28.1</v>
      </c>
      <c r="AF58">
        <v>82.36</v>
      </c>
      <c r="AG58">
        <v>6.78</v>
      </c>
      <c r="AH58">
        <v>91.08</v>
      </c>
      <c r="AI58">
        <v>26.42</v>
      </c>
      <c r="AJ58">
        <v>26.42</v>
      </c>
      <c r="AK58">
        <v>41.18</v>
      </c>
      <c r="AL58">
        <v>25.17</v>
      </c>
      <c r="AM58">
        <v>4.84</v>
      </c>
      <c r="AN58">
        <v>0</v>
      </c>
      <c r="AO58">
        <v>0</v>
      </c>
      <c r="AP58">
        <v>96.89</v>
      </c>
      <c r="AQ58">
        <v>26.42</v>
      </c>
      <c r="AR58">
        <v>17.481999999999999</v>
      </c>
      <c r="AS58">
        <v>0</v>
      </c>
      <c r="AT58">
        <v>8.81</v>
      </c>
      <c r="AU58">
        <v>13.23</v>
      </c>
      <c r="AV58">
        <v>0</v>
      </c>
      <c r="AW58">
        <v>20.59</v>
      </c>
      <c r="AX58">
        <v>2.06</v>
      </c>
      <c r="AY58">
        <v>18.54</v>
      </c>
      <c r="AZ58">
        <v>26.8703</v>
      </c>
      <c r="BA58">
        <v>41.18</v>
      </c>
      <c r="BB58">
        <v>26.8703</v>
      </c>
      <c r="BC58">
        <v>0</v>
      </c>
      <c r="BD58">
        <v>4.87</v>
      </c>
      <c r="BE58">
        <v>0</v>
      </c>
      <c r="BF58">
        <v>0</v>
      </c>
    </row>
    <row r="59" spans="1:58">
      <c r="G59" t="s">
        <v>101</v>
      </c>
      <c r="H59" s="74">
        <v>296.02</v>
      </c>
      <c r="I59" s="47">
        <v>214.28000000000003</v>
      </c>
      <c r="J59" s="47">
        <v>545.68000000000006</v>
      </c>
      <c r="K59" s="47">
        <v>114.36200000000001</v>
      </c>
      <c r="L59" s="47">
        <v>10.8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0.97</v>
      </c>
      <c r="X59">
        <v>8.81</v>
      </c>
      <c r="Y59">
        <v>0</v>
      </c>
      <c r="Z59">
        <v>0</v>
      </c>
      <c r="AA59">
        <v>82.36</v>
      </c>
      <c r="AB59">
        <v>84.47</v>
      </c>
      <c r="AC59">
        <v>242.22</v>
      </c>
      <c r="AD59">
        <v>164.96</v>
      </c>
      <c r="AE59">
        <v>28.1</v>
      </c>
      <c r="AF59">
        <v>82.36</v>
      </c>
      <c r="AG59">
        <v>6.78</v>
      </c>
      <c r="AH59">
        <v>91.08</v>
      </c>
      <c r="AI59">
        <v>26.42</v>
      </c>
      <c r="AJ59">
        <v>26.42</v>
      </c>
      <c r="AK59">
        <v>41.18</v>
      </c>
      <c r="AL59">
        <v>25.17</v>
      </c>
      <c r="AM59">
        <v>4.84</v>
      </c>
      <c r="AN59">
        <v>0</v>
      </c>
      <c r="AO59">
        <v>13.56</v>
      </c>
      <c r="AP59">
        <v>96.89</v>
      </c>
      <c r="AQ59">
        <v>26.42</v>
      </c>
      <c r="AR59">
        <v>17.481999999999999</v>
      </c>
      <c r="AS59">
        <v>0</v>
      </c>
      <c r="AT59">
        <v>8.81</v>
      </c>
      <c r="AU59">
        <v>13.51</v>
      </c>
      <c r="AV59">
        <v>0</v>
      </c>
      <c r="AW59">
        <v>20.59</v>
      </c>
      <c r="AX59">
        <v>2.06</v>
      </c>
      <c r="AY59">
        <v>18.54</v>
      </c>
      <c r="AZ59">
        <v>26.8703</v>
      </c>
      <c r="BA59">
        <v>41.18</v>
      </c>
      <c r="BB59">
        <v>26.8703</v>
      </c>
      <c r="BC59">
        <v>0</v>
      </c>
      <c r="BD59">
        <v>5.96</v>
      </c>
      <c r="BE59">
        <v>0</v>
      </c>
      <c r="BF59">
        <v>0</v>
      </c>
    </row>
    <row r="60" spans="1:58">
      <c r="G60" t="s">
        <v>102</v>
      </c>
      <c r="H60" s="74">
        <v>296.02</v>
      </c>
      <c r="I60" s="47">
        <v>214.28000000000003</v>
      </c>
      <c r="J60" s="47">
        <v>545.68000000000006</v>
      </c>
      <c r="K60" s="47">
        <v>114.36200000000001</v>
      </c>
      <c r="L60" s="47">
        <v>9.07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0.97</v>
      </c>
      <c r="X60">
        <v>8.81</v>
      </c>
      <c r="Y60">
        <v>0</v>
      </c>
      <c r="Z60">
        <v>0</v>
      </c>
      <c r="AA60">
        <v>82.36</v>
      </c>
      <c r="AB60">
        <v>84.47</v>
      </c>
      <c r="AC60">
        <v>242.22</v>
      </c>
      <c r="AD60">
        <v>164.96</v>
      </c>
      <c r="AE60">
        <v>28.1</v>
      </c>
      <c r="AF60">
        <v>82.36</v>
      </c>
      <c r="AG60">
        <v>6.78</v>
      </c>
      <c r="AH60">
        <v>91.08</v>
      </c>
      <c r="AI60">
        <v>26.42</v>
      </c>
      <c r="AJ60">
        <v>26.42</v>
      </c>
      <c r="AK60">
        <v>41.18</v>
      </c>
      <c r="AL60">
        <v>25.17</v>
      </c>
      <c r="AM60">
        <v>4.84</v>
      </c>
      <c r="AN60">
        <v>0</v>
      </c>
      <c r="AO60">
        <v>13.56</v>
      </c>
      <c r="AP60">
        <v>96.89</v>
      </c>
      <c r="AQ60">
        <v>26.42</v>
      </c>
      <c r="AR60">
        <v>17.481999999999999</v>
      </c>
      <c r="AS60">
        <v>0</v>
      </c>
      <c r="AT60">
        <v>8.81</v>
      </c>
      <c r="AU60">
        <v>13.51</v>
      </c>
      <c r="AV60">
        <v>0</v>
      </c>
      <c r="AW60">
        <v>20.59</v>
      </c>
      <c r="AX60">
        <v>2.06</v>
      </c>
      <c r="AY60">
        <v>18.54</v>
      </c>
      <c r="AZ60">
        <v>26.8703</v>
      </c>
      <c r="BA60">
        <v>41.18</v>
      </c>
      <c r="BB60">
        <v>26.8703</v>
      </c>
      <c r="BC60">
        <v>0</v>
      </c>
      <c r="BD60">
        <v>4.2300000000000004</v>
      </c>
      <c r="BE60">
        <v>0</v>
      </c>
      <c r="BF60">
        <v>0</v>
      </c>
    </row>
    <row r="61" spans="1:58">
      <c r="G61" t="s">
        <v>103</v>
      </c>
      <c r="H61" s="74">
        <v>296.02</v>
      </c>
      <c r="I61" s="47">
        <v>214.28000000000003</v>
      </c>
      <c r="J61" s="47">
        <v>545.68000000000006</v>
      </c>
      <c r="K61" s="47">
        <v>114.36200000000001</v>
      </c>
      <c r="L61" s="47">
        <v>10.89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0.97</v>
      </c>
      <c r="X61">
        <v>8.81</v>
      </c>
      <c r="Y61">
        <v>0</v>
      </c>
      <c r="Z61">
        <v>0</v>
      </c>
      <c r="AA61">
        <v>82.36</v>
      </c>
      <c r="AB61">
        <v>84.47</v>
      </c>
      <c r="AC61">
        <v>242.22</v>
      </c>
      <c r="AD61">
        <v>164.96</v>
      </c>
      <c r="AE61">
        <v>28.1</v>
      </c>
      <c r="AF61">
        <v>82.36</v>
      </c>
      <c r="AG61">
        <v>6.78</v>
      </c>
      <c r="AH61">
        <v>91.08</v>
      </c>
      <c r="AI61">
        <v>26.42</v>
      </c>
      <c r="AJ61">
        <v>26.42</v>
      </c>
      <c r="AK61">
        <v>41.18</v>
      </c>
      <c r="AL61">
        <v>25.17</v>
      </c>
      <c r="AM61">
        <v>4.84</v>
      </c>
      <c r="AN61">
        <v>0</v>
      </c>
      <c r="AO61">
        <v>13.56</v>
      </c>
      <c r="AP61">
        <v>96.89</v>
      </c>
      <c r="AQ61">
        <v>26.42</v>
      </c>
      <c r="AR61">
        <v>17.481999999999999</v>
      </c>
      <c r="AS61">
        <v>0</v>
      </c>
      <c r="AT61">
        <v>8.81</v>
      </c>
      <c r="AU61">
        <v>13.51</v>
      </c>
      <c r="AV61">
        <v>0</v>
      </c>
      <c r="AW61">
        <v>20.59</v>
      </c>
      <c r="AX61">
        <v>2.06</v>
      </c>
      <c r="AY61">
        <v>18.54</v>
      </c>
      <c r="AZ61">
        <v>26.8703</v>
      </c>
      <c r="BA61">
        <v>41.18</v>
      </c>
      <c r="BB61">
        <v>26.8703</v>
      </c>
      <c r="BC61">
        <v>0</v>
      </c>
      <c r="BD61">
        <v>6.05</v>
      </c>
      <c r="BE61">
        <v>0</v>
      </c>
      <c r="BF61">
        <v>0</v>
      </c>
    </row>
    <row r="62" spans="1:58">
      <c r="G62" t="s">
        <v>104</v>
      </c>
      <c r="H62" s="74">
        <v>296.02</v>
      </c>
      <c r="I62" s="47">
        <v>214.28000000000003</v>
      </c>
      <c r="J62" s="47">
        <v>545.68000000000006</v>
      </c>
      <c r="K62" s="47">
        <v>114.36200000000001</v>
      </c>
      <c r="L62" s="47">
        <v>7.22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0.97</v>
      </c>
      <c r="X62">
        <v>8.81</v>
      </c>
      <c r="Y62">
        <v>0</v>
      </c>
      <c r="Z62">
        <v>0</v>
      </c>
      <c r="AA62">
        <v>82.36</v>
      </c>
      <c r="AB62">
        <v>84.47</v>
      </c>
      <c r="AC62">
        <v>242.22</v>
      </c>
      <c r="AD62">
        <v>164.96</v>
      </c>
      <c r="AE62">
        <v>28.1</v>
      </c>
      <c r="AF62">
        <v>82.36</v>
      </c>
      <c r="AG62">
        <v>6.78</v>
      </c>
      <c r="AH62">
        <v>91.08</v>
      </c>
      <c r="AI62">
        <v>26.42</v>
      </c>
      <c r="AJ62">
        <v>26.42</v>
      </c>
      <c r="AK62">
        <v>41.18</v>
      </c>
      <c r="AL62">
        <v>25.17</v>
      </c>
      <c r="AM62">
        <v>4.84</v>
      </c>
      <c r="AN62">
        <v>0</v>
      </c>
      <c r="AO62">
        <v>13.56</v>
      </c>
      <c r="AP62">
        <v>96.89</v>
      </c>
      <c r="AQ62">
        <v>26.42</v>
      </c>
      <c r="AR62">
        <v>17.481999999999999</v>
      </c>
      <c r="AS62">
        <v>0</v>
      </c>
      <c r="AT62">
        <v>8.81</v>
      </c>
      <c r="AU62">
        <v>13.51</v>
      </c>
      <c r="AV62">
        <v>0</v>
      </c>
      <c r="AW62">
        <v>20.59</v>
      </c>
      <c r="AX62">
        <v>2.06</v>
      </c>
      <c r="AY62">
        <v>18.54</v>
      </c>
      <c r="AZ62">
        <v>26.8703</v>
      </c>
      <c r="BA62">
        <v>41.18</v>
      </c>
      <c r="BB62">
        <v>26.8703</v>
      </c>
      <c r="BC62">
        <v>0</v>
      </c>
      <c r="BD62">
        <v>2.38</v>
      </c>
      <c r="BE62">
        <v>0</v>
      </c>
      <c r="BF62">
        <v>0</v>
      </c>
    </row>
    <row r="63" spans="1:58">
      <c r="G63" t="s">
        <v>105</v>
      </c>
      <c r="H63" s="74">
        <v>296.02</v>
      </c>
      <c r="I63" s="47">
        <v>214.28000000000003</v>
      </c>
      <c r="J63" s="47">
        <v>545.68000000000006</v>
      </c>
      <c r="K63" s="47">
        <v>114.36200000000001</v>
      </c>
      <c r="L63" s="47">
        <v>6.15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0.97</v>
      </c>
      <c r="X63">
        <v>8.81</v>
      </c>
      <c r="Y63">
        <v>0</v>
      </c>
      <c r="Z63">
        <v>0</v>
      </c>
      <c r="AA63">
        <v>82.36</v>
      </c>
      <c r="AB63">
        <v>84.47</v>
      </c>
      <c r="AC63">
        <v>242.22</v>
      </c>
      <c r="AD63">
        <v>164.96</v>
      </c>
      <c r="AE63">
        <v>28.1</v>
      </c>
      <c r="AF63">
        <v>82.36</v>
      </c>
      <c r="AG63">
        <v>6.78</v>
      </c>
      <c r="AH63">
        <v>91.08</v>
      </c>
      <c r="AI63">
        <v>26.42</v>
      </c>
      <c r="AJ63">
        <v>26.42</v>
      </c>
      <c r="AK63">
        <v>41.18</v>
      </c>
      <c r="AL63">
        <v>25.17</v>
      </c>
      <c r="AM63">
        <v>4.84</v>
      </c>
      <c r="AN63">
        <v>0</v>
      </c>
      <c r="AO63">
        <v>13.56</v>
      </c>
      <c r="AP63">
        <v>96.89</v>
      </c>
      <c r="AQ63">
        <v>26.42</v>
      </c>
      <c r="AR63">
        <v>17.481999999999999</v>
      </c>
      <c r="AS63">
        <v>0</v>
      </c>
      <c r="AT63">
        <v>8.81</v>
      </c>
      <c r="AU63">
        <v>13.51</v>
      </c>
      <c r="AV63">
        <v>0</v>
      </c>
      <c r="AW63">
        <v>20.59</v>
      </c>
      <c r="AX63">
        <v>2.06</v>
      </c>
      <c r="AY63">
        <v>18.54</v>
      </c>
      <c r="AZ63">
        <v>26.8703</v>
      </c>
      <c r="BA63">
        <v>41.18</v>
      </c>
      <c r="BB63">
        <v>26.8703</v>
      </c>
      <c r="BC63">
        <v>0</v>
      </c>
      <c r="BD63">
        <v>1.31</v>
      </c>
      <c r="BE63">
        <v>0</v>
      </c>
      <c r="BF63">
        <v>0</v>
      </c>
    </row>
    <row r="64" spans="1:58">
      <c r="G64" t="s">
        <v>106</v>
      </c>
      <c r="H64" s="74">
        <v>296.02</v>
      </c>
      <c r="I64" s="47">
        <v>214.28000000000003</v>
      </c>
      <c r="J64" s="47">
        <v>545.68000000000006</v>
      </c>
      <c r="K64" s="47">
        <v>114.36200000000001</v>
      </c>
      <c r="L64" s="47">
        <v>6.71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0.97</v>
      </c>
      <c r="X64">
        <v>8.81</v>
      </c>
      <c r="Y64">
        <v>0</v>
      </c>
      <c r="Z64">
        <v>0</v>
      </c>
      <c r="AA64">
        <v>82.36</v>
      </c>
      <c r="AB64">
        <v>84.47</v>
      </c>
      <c r="AC64">
        <v>242.22</v>
      </c>
      <c r="AD64">
        <v>164.96</v>
      </c>
      <c r="AE64">
        <v>28.1</v>
      </c>
      <c r="AF64">
        <v>82.36</v>
      </c>
      <c r="AG64">
        <v>6.78</v>
      </c>
      <c r="AH64">
        <v>91.08</v>
      </c>
      <c r="AI64">
        <v>26.42</v>
      </c>
      <c r="AJ64">
        <v>26.42</v>
      </c>
      <c r="AK64">
        <v>41.18</v>
      </c>
      <c r="AL64">
        <v>25.17</v>
      </c>
      <c r="AM64">
        <v>4.84</v>
      </c>
      <c r="AN64">
        <v>0</v>
      </c>
      <c r="AO64">
        <v>13.56</v>
      </c>
      <c r="AP64">
        <v>96.89</v>
      </c>
      <c r="AQ64">
        <v>26.42</v>
      </c>
      <c r="AR64">
        <v>17.481999999999999</v>
      </c>
      <c r="AS64">
        <v>0</v>
      </c>
      <c r="AT64">
        <v>8.81</v>
      </c>
      <c r="AU64">
        <v>13.51</v>
      </c>
      <c r="AV64">
        <v>0</v>
      </c>
      <c r="AW64">
        <v>20.59</v>
      </c>
      <c r="AX64">
        <v>2.06</v>
      </c>
      <c r="AY64">
        <v>18.54</v>
      </c>
      <c r="AZ64">
        <v>26.8703</v>
      </c>
      <c r="BA64">
        <v>41.18</v>
      </c>
      <c r="BB64">
        <v>26.8703</v>
      </c>
      <c r="BC64">
        <v>0</v>
      </c>
      <c r="BD64">
        <v>1.87</v>
      </c>
      <c r="BE64">
        <v>0</v>
      </c>
      <c r="BF64">
        <v>0</v>
      </c>
    </row>
    <row r="65" spans="7:58">
      <c r="G65" t="s">
        <v>107</v>
      </c>
      <c r="H65" s="74">
        <v>296.99</v>
      </c>
      <c r="I65" s="47">
        <v>214.28000000000003</v>
      </c>
      <c r="J65" s="47">
        <v>545.68000000000006</v>
      </c>
      <c r="K65" s="47">
        <v>114.36200000000001</v>
      </c>
      <c r="L65" s="47">
        <v>6.27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0.97</v>
      </c>
      <c r="X65">
        <v>8.81</v>
      </c>
      <c r="Y65">
        <v>0</v>
      </c>
      <c r="Z65">
        <v>0</v>
      </c>
      <c r="AA65">
        <v>82.36</v>
      </c>
      <c r="AB65">
        <v>84.47</v>
      </c>
      <c r="AC65">
        <v>242.22</v>
      </c>
      <c r="AD65">
        <v>164.96</v>
      </c>
      <c r="AE65">
        <v>28.1</v>
      </c>
      <c r="AF65">
        <v>82.36</v>
      </c>
      <c r="AG65">
        <v>7.75</v>
      </c>
      <c r="AH65">
        <v>91.08</v>
      </c>
      <c r="AI65">
        <v>26.42</v>
      </c>
      <c r="AJ65">
        <v>26.42</v>
      </c>
      <c r="AK65">
        <v>41.18</v>
      </c>
      <c r="AL65">
        <v>25.17</v>
      </c>
      <c r="AM65">
        <v>4.84</v>
      </c>
      <c r="AN65">
        <v>0</v>
      </c>
      <c r="AO65">
        <v>13.56</v>
      </c>
      <c r="AP65">
        <v>96.89</v>
      </c>
      <c r="AQ65">
        <v>26.42</v>
      </c>
      <c r="AR65">
        <v>17.481999999999999</v>
      </c>
      <c r="AS65">
        <v>0</v>
      </c>
      <c r="AT65">
        <v>8.81</v>
      </c>
      <c r="AU65">
        <v>13.51</v>
      </c>
      <c r="AV65">
        <v>0</v>
      </c>
      <c r="AW65">
        <v>20.59</v>
      </c>
      <c r="AX65">
        <v>2.06</v>
      </c>
      <c r="AY65">
        <v>18.54</v>
      </c>
      <c r="AZ65">
        <v>24.083500000000001</v>
      </c>
      <c r="BA65">
        <v>41.18</v>
      </c>
      <c r="BB65">
        <v>24.083500000000001</v>
      </c>
      <c r="BC65">
        <v>0</v>
      </c>
      <c r="BD65">
        <v>1.43</v>
      </c>
      <c r="BE65">
        <v>0</v>
      </c>
      <c r="BF65">
        <v>0</v>
      </c>
    </row>
    <row r="66" spans="7:58">
      <c r="G66" t="s">
        <v>108</v>
      </c>
      <c r="H66" s="74">
        <v>298.93</v>
      </c>
      <c r="I66" s="47">
        <v>214.28000000000003</v>
      </c>
      <c r="J66" s="47">
        <v>545.68000000000006</v>
      </c>
      <c r="K66" s="47">
        <v>114.36200000000001</v>
      </c>
      <c r="L66" s="47">
        <v>6.63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0.97</v>
      </c>
      <c r="X66">
        <v>8.81</v>
      </c>
      <c r="Y66">
        <v>0</v>
      </c>
      <c r="Z66">
        <v>0</v>
      </c>
      <c r="AA66">
        <v>82.36</v>
      </c>
      <c r="AB66">
        <v>84.47</v>
      </c>
      <c r="AC66">
        <v>242.22</v>
      </c>
      <c r="AD66">
        <v>164.96</v>
      </c>
      <c r="AE66">
        <v>28.1</v>
      </c>
      <c r="AF66">
        <v>82.36</v>
      </c>
      <c r="AG66">
        <v>9.69</v>
      </c>
      <c r="AH66">
        <v>91.08</v>
      </c>
      <c r="AI66">
        <v>26.42</v>
      </c>
      <c r="AJ66">
        <v>26.42</v>
      </c>
      <c r="AK66">
        <v>41.18</v>
      </c>
      <c r="AL66">
        <v>25.17</v>
      </c>
      <c r="AM66">
        <v>4.84</v>
      </c>
      <c r="AN66">
        <v>0</v>
      </c>
      <c r="AO66">
        <v>13.56</v>
      </c>
      <c r="AP66">
        <v>96.89</v>
      </c>
      <c r="AQ66">
        <v>26.42</v>
      </c>
      <c r="AR66">
        <v>17.481999999999999</v>
      </c>
      <c r="AS66">
        <v>0</v>
      </c>
      <c r="AT66">
        <v>8.81</v>
      </c>
      <c r="AU66">
        <v>13.51</v>
      </c>
      <c r="AV66">
        <v>0</v>
      </c>
      <c r="AW66">
        <v>20.59</v>
      </c>
      <c r="AX66">
        <v>2.06</v>
      </c>
      <c r="AY66">
        <v>18.54</v>
      </c>
      <c r="AZ66">
        <v>24.083500000000001</v>
      </c>
      <c r="BA66">
        <v>41.18</v>
      </c>
      <c r="BB66">
        <v>24.083500000000001</v>
      </c>
      <c r="BC66">
        <v>0</v>
      </c>
      <c r="BD66">
        <v>1.79</v>
      </c>
      <c r="BE66">
        <v>0</v>
      </c>
      <c r="BF66">
        <v>0</v>
      </c>
    </row>
    <row r="67" spans="7:58">
      <c r="G67" t="s">
        <v>109</v>
      </c>
      <c r="H67" s="74">
        <v>298.83000000000004</v>
      </c>
      <c r="I67" s="47">
        <v>214.28000000000003</v>
      </c>
      <c r="J67" s="47">
        <v>546.1400000000001</v>
      </c>
      <c r="K67" s="47">
        <v>114.36200000000001</v>
      </c>
      <c r="L67" s="47">
        <v>7.52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0.87</v>
      </c>
      <c r="X67">
        <v>8.81</v>
      </c>
      <c r="Y67">
        <v>0</v>
      </c>
      <c r="Z67">
        <v>0</v>
      </c>
      <c r="AA67">
        <v>82.36</v>
      </c>
      <c r="AB67">
        <v>84.47</v>
      </c>
      <c r="AC67">
        <v>242.22</v>
      </c>
      <c r="AD67">
        <v>164.96</v>
      </c>
      <c r="AE67">
        <v>28.1</v>
      </c>
      <c r="AF67">
        <v>82.36</v>
      </c>
      <c r="AG67">
        <v>9.69</v>
      </c>
      <c r="AH67">
        <v>91.08</v>
      </c>
      <c r="AI67">
        <v>26.42</v>
      </c>
      <c r="AJ67">
        <v>26.42</v>
      </c>
      <c r="AK67">
        <v>41.18</v>
      </c>
      <c r="AL67">
        <v>25.17</v>
      </c>
      <c r="AM67">
        <v>4.84</v>
      </c>
      <c r="AN67">
        <v>0</v>
      </c>
      <c r="AO67">
        <v>13.56</v>
      </c>
      <c r="AP67">
        <v>96.89</v>
      </c>
      <c r="AQ67">
        <v>26.42</v>
      </c>
      <c r="AR67">
        <v>17.481999999999999</v>
      </c>
      <c r="AS67">
        <v>0</v>
      </c>
      <c r="AT67">
        <v>8.81</v>
      </c>
      <c r="AU67">
        <v>13.97</v>
      </c>
      <c r="AV67">
        <v>0</v>
      </c>
      <c r="AW67">
        <v>20.59</v>
      </c>
      <c r="AX67">
        <v>2.06</v>
      </c>
      <c r="AY67">
        <v>18.54</v>
      </c>
      <c r="AZ67">
        <v>24.083500000000001</v>
      </c>
      <c r="BA67">
        <v>41.18</v>
      </c>
      <c r="BB67">
        <v>24.083500000000001</v>
      </c>
      <c r="BC67">
        <v>0</v>
      </c>
      <c r="BD67">
        <v>2.68</v>
      </c>
      <c r="BE67">
        <v>0</v>
      </c>
      <c r="BF67">
        <v>0</v>
      </c>
    </row>
    <row r="68" spans="7:58">
      <c r="G68" t="s">
        <v>110</v>
      </c>
      <c r="H68" s="74">
        <v>298.83000000000004</v>
      </c>
      <c r="I68" s="47">
        <v>214.28000000000003</v>
      </c>
      <c r="J68" s="47">
        <v>546.1400000000001</v>
      </c>
      <c r="K68" s="47">
        <v>114.36200000000001</v>
      </c>
      <c r="L68" s="47">
        <v>6.06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0.87</v>
      </c>
      <c r="X68">
        <v>8.81</v>
      </c>
      <c r="Y68">
        <v>0</v>
      </c>
      <c r="Z68">
        <v>0</v>
      </c>
      <c r="AA68">
        <v>82.36</v>
      </c>
      <c r="AB68">
        <v>84.47</v>
      </c>
      <c r="AC68">
        <v>242.22</v>
      </c>
      <c r="AD68">
        <v>164.96</v>
      </c>
      <c r="AE68">
        <v>28.1</v>
      </c>
      <c r="AF68">
        <v>82.36</v>
      </c>
      <c r="AG68">
        <v>9.69</v>
      </c>
      <c r="AH68">
        <v>91.08</v>
      </c>
      <c r="AI68">
        <v>26.42</v>
      </c>
      <c r="AJ68">
        <v>26.42</v>
      </c>
      <c r="AK68">
        <v>41.18</v>
      </c>
      <c r="AL68">
        <v>25.17</v>
      </c>
      <c r="AM68">
        <v>4.84</v>
      </c>
      <c r="AN68">
        <v>0</v>
      </c>
      <c r="AO68">
        <v>13.56</v>
      </c>
      <c r="AP68">
        <v>96.89</v>
      </c>
      <c r="AQ68">
        <v>26.42</v>
      </c>
      <c r="AR68">
        <v>17.481999999999999</v>
      </c>
      <c r="AS68">
        <v>0</v>
      </c>
      <c r="AT68">
        <v>8.81</v>
      </c>
      <c r="AU68">
        <v>13.97</v>
      </c>
      <c r="AV68">
        <v>0</v>
      </c>
      <c r="AW68">
        <v>20.59</v>
      </c>
      <c r="AX68">
        <v>2.06</v>
      </c>
      <c r="AY68">
        <v>18.54</v>
      </c>
      <c r="AZ68">
        <v>24.083500000000001</v>
      </c>
      <c r="BA68">
        <v>41.18</v>
      </c>
      <c r="BB68">
        <v>24.083500000000001</v>
      </c>
      <c r="BC68">
        <v>0</v>
      </c>
      <c r="BD68">
        <v>1.22</v>
      </c>
      <c r="BE68">
        <v>0</v>
      </c>
      <c r="BF68">
        <v>0</v>
      </c>
    </row>
    <row r="69" spans="7:58">
      <c r="G69" t="s">
        <v>111</v>
      </c>
      <c r="H69" s="74">
        <v>298.83000000000004</v>
      </c>
      <c r="I69" s="47">
        <v>214.28000000000003</v>
      </c>
      <c r="J69" s="47">
        <v>546.1400000000001</v>
      </c>
      <c r="K69" s="47">
        <v>114.36200000000001</v>
      </c>
      <c r="L69" s="47">
        <v>7.21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0.87</v>
      </c>
      <c r="X69">
        <v>8.81</v>
      </c>
      <c r="Y69">
        <v>0</v>
      </c>
      <c r="Z69">
        <v>0</v>
      </c>
      <c r="AA69">
        <v>82.36</v>
      </c>
      <c r="AB69">
        <v>84.47</v>
      </c>
      <c r="AC69">
        <v>242.22</v>
      </c>
      <c r="AD69">
        <v>164.96</v>
      </c>
      <c r="AE69">
        <v>28.1</v>
      </c>
      <c r="AF69">
        <v>82.36</v>
      </c>
      <c r="AG69">
        <v>9.69</v>
      </c>
      <c r="AH69">
        <v>91.08</v>
      </c>
      <c r="AI69">
        <v>26.42</v>
      </c>
      <c r="AJ69">
        <v>26.42</v>
      </c>
      <c r="AK69">
        <v>41.18</v>
      </c>
      <c r="AL69">
        <v>25.17</v>
      </c>
      <c r="AM69">
        <v>4.84</v>
      </c>
      <c r="AN69">
        <v>0</v>
      </c>
      <c r="AO69">
        <v>13.56</v>
      </c>
      <c r="AP69">
        <v>96.89</v>
      </c>
      <c r="AQ69">
        <v>26.42</v>
      </c>
      <c r="AR69">
        <v>17.481999999999999</v>
      </c>
      <c r="AS69">
        <v>0</v>
      </c>
      <c r="AT69">
        <v>8.81</v>
      </c>
      <c r="AU69">
        <v>13.97</v>
      </c>
      <c r="AV69">
        <v>0</v>
      </c>
      <c r="AW69">
        <v>20.59</v>
      </c>
      <c r="AX69">
        <v>2.06</v>
      </c>
      <c r="AY69">
        <v>18.54</v>
      </c>
      <c r="AZ69">
        <v>24.083500000000001</v>
      </c>
      <c r="BA69">
        <v>41.18</v>
      </c>
      <c r="BB69">
        <v>24.083500000000001</v>
      </c>
      <c r="BC69">
        <v>0</v>
      </c>
      <c r="BD69">
        <v>2.37</v>
      </c>
      <c r="BE69">
        <v>0</v>
      </c>
      <c r="BF69">
        <v>0</v>
      </c>
    </row>
    <row r="70" spans="7:58">
      <c r="G70" t="s">
        <v>112</v>
      </c>
      <c r="H70" s="74">
        <v>298.83000000000004</v>
      </c>
      <c r="I70" s="47">
        <v>214.28000000000003</v>
      </c>
      <c r="J70" s="47">
        <v>546.1400000000001</v>
      </c>
      <c r="K70" s="47">
        <v>114.36200000000001</v>
      </c>
      <c r="L70" s="47">
        <v>7.17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0.87</v>
      </c>
      <c r="X70">
        <v>8.81</v>
      </c>
      <c r="Y70">
        <v>0</v>
      </c>
      <c r="Z70">
        <v>0</v>
      </c>
      <c r="AA70">
        <v>82.36</v>
      </c>
      <c r="AB70">
        <v>84.47</v>
      </c>
      <c r="AC70">
        <v>242.22</v>
      </c>
      <c r="AD70">
        <v>164.96</v>
      </c>
      <c r="AE70">
        <v>28.1</v>
      </c>
      <c r="AF70">
        <v>82.36</v>
      </c>
      <c r="AG70">
        <v>9.69</v>
      </c>
      <c r="AH70">
        <v>91.08</v>
      </c>
      <c r="AI70">
        <v>26.42</v>
      </c>
      <c r="AJ70">
        <v>26.42</v>
      </c>
      <c r="AK70">
        <v>41.18</v>
      </c>
      <c r="AL70">
        <v>25.17</v>
      </c>
      <c r="AM70">
        <v>4.84</v>
      </c>
      <c r="AN70">
        <v>0</v>
      </c>
      <c r="AO70">
        <v>13.56</v>
      </c>
      <c r="AP70">
        <v>96.89</v>
      </c>
      <c r="AQ70">
        <v>26.42</v>
      </c>
      <c r="AR70">
        <v>17.481999999999999</v>
      </c>
      <c r="AS70">
        <v>0</v>
      </c>
      <c r="AT70">
        <v>8.81</v>
      </c>
      <c r="AU70">
        <v>13.97</v>
      </c>
      <c r="AV70">
        <v>0</v>
      </c>
      <c r="AW70">
        <v>20.59</v>
      </c>
      <c r="AX70">
        <v>2.06</v>
      </c>
      <c r="AY70">
        <v>18.54</v>
      </c>
      <c r="AZ70">
        <v>24.083500000000001</v>
      </c>
      <c r="BA70">
        <v>41.18</v>
      </c>
      <c r="BB70">
        <v>24.083500000000001</v>
      </c>
      <c r="BC70">
        <v>0</v>
      </c>
      <c r="BD70">
        <v>2.33</v>
      </c>
      <c r="BE70">
        <v>0</v>
      </c>
      <c r="BF70">
        <v>0</v>
      </c>
    </row>
    <row r="71" spans="7:58">
      <c r="G71" t="s">
        <v>113</v>
      </c>
      <c r="H71" s="74">
        <v>298.77999999999997</v>
      </c>
      <c r="I71" s="47">
        <v>214.28000000000003</v>
      </c>
      <c r="J71" s="47">
        <v>546.1400000000001</v>
      </c>
      <c r="K71" s="47">
        <v>114.36200000000001</v>
      </c>
      <c r="L71" s="47">
        <v>6.1899999999999995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0.82</v>
      </c>
      <c r="X71">
        <v>8.81</v>
      </c>
      <c r="Y71">
        <v>0</v>
      </c>
      <c r="Z71">
        <v>0</v>
      </c>
      <c r="AA71">
        <v>0</v>
      </c>
      <c r="AB71">
        <v>84.47</v>
      </c>
      <c r="AC71">
        <v>242.22</v>
      </c>
      <c r="AD71">
        <v>164.96</v>
      </c>
      <c r="AE71">
        <v>28.1</v>
      </c>
      <c r="AF71">
        <v>82.36</v>
      </c>
      <c r="AG71">
        <v>9.69</v>
      </c>
      <c r="AH71">
        <v>91.08</v>
      </c>
      <c r="AI71">
        <v>26.42</v>
      </c>
      <c r="AJ71">
        <v>26.42</v>
      </c>
      <c r="AK71">
        <v>0</v>
      </c>
      <c r="AL71">
        <v>25.17</v>
      </c>
      <c r="AM71">
        <v>4.84</v>
      </c>
      <c r="AN71">
        <v>0</v>
      </c>
      <c r="AO71">
        <v>13.56</v>
      </c>
      <c r="AP71">
        <v>96.89</v>
      </c>
      <c r="AQ71">
        <v>26.42</v>
      </c>
      <c r="AR71">
        <v>17.481999999999999</v>
      </c>
      <c r="AS71">
        <v>0</v>
      </c>
      <c r="AT71">
        <v>8.81</v>
      </c>
      <c r="AU71">
        <v>13.97</v>
      </c>
      <c r="AV71">
        <v>82.36</v>
      </c>
      <c r="AW71">
        <v>20.59</v>
      </c>
      <c r="AX71">
        <v>2.06</v>
      </c>
      <c r="AY71">
        <v>18.54</v>
      </c>
      <c r="AZ71">
        <v>24.083500000000001</v>
      </c>
      <c r="BA71">
        <v>41.18</v>
      </c>
      <c r="BB71">
        <v>24.083500000000001</v>
      </c>
      <c r="BC71">
        <v>41.18</v>
      </c>
      <c r="BD71">
        <v>1.35</v>
      </c>
      <c r="BE71">
        <v>0</v>
      </c>
      <c r="BF71">
        <v>0</v>
      </c>
    </row>
    <row r="72" spans="7:58">
      <c r="G72" t="s">
        <v>114</v>
      </c>
      <c r="H72" s="74">
        <v>298.77999999999997</v>
      </c>
      <c r="I72" s="47">
        <v>214.28000000000003</v>
      </c>
      <c r="J72" s="47">
        <v>546.1400000000001</v>
      </c>
      <c r="K72" s="47">
        <v>114.36200000000001</v>
      </c>
      <c r="L72" s="47">
        <v>6.9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0.82</v>
      </c>
      <c r="X72">
        <v>8.81</v>
      </c>
      <c r="Y72">
        <v>0</v>
      </c>
      <c r="Z72">
        <v>0</v>
      </c>
      <c r="AA72">
        <v>0</v>
      </c>
      <c r="AB72">
        <v>84.47</v>
      </c>
      <c r="AC72">
        <v>242.22</v>
      </c>
      <c r="AD72">
        <v>164.96</v>
      </c>
      <c r="AE72">
        <v>28.1</v>
      </c>
      <c r="AF72">
        <v>82.36</v>
      </c>
      <c r="AG72">
        <v>9.69</v>
      </c>
      <c r="AH72">
        <v>91.08</v>
      </c>
      <c r="AI72">
        <v>26.42</v>
      </c>
      <c r="AJ72">
        <v>26.42</v>
      </c>
      <c r="AK72">
        <v>0</v>
      </c>
      <c r="AL72">
        <v>25.17</v>
      </c>
      <c r="AM72">
        <v>4.84</v>
      </c>
      <c r="AN72">
        <v>0</v>
      </c>
      <c r="AO72">
        <v>13.56</v>
      </c>
      <c r="AP72">
        <v>96.89</v>
      </c>
      <c r="AQ72">
        <v>26.42</v>
      </c>
      <c r="AR72">
        <v>17.481999999999999</v>
      </c>
      <c r="AS72">
        <v>0</v>
      </c>
      <c r="AT72">
        <v>8.81</v>
      </c>
      <c r="AU72">
        <v>13.97</v>
      </c>
      <c r="AV72">
        <v>82.36</v>
      </c>
      <c r="AW72">
        <v>20.59</v>
      </c>
      <c r="AX72">
        <v>2.06</v>
      </c>
      <c r="AY72">
        <v>18.54</v>
      </c>
      <c r="AZ72">
        <v>24.083500000000001</v>
      </c>
      <c r="BA72">
        <v>41.18</v>
      </c>
      <c r="BB72">
        <v>24.083500000000001</v>
      </c>
      <c r="BC72">
        <v>41.18</v>
      </c>
      <c r="BD72">
        <v>2.06</v>
      </c>
      <c r="BE72">
        <v>0</v>
      </c>
      <c r="BF72">
        <v>0</v>
      </c>
    </row>
    <row r="73" spans="7:58">
      <c r="G73" t="s">
        <v>115</v>
      </c>
      <c r="H73" s="74">
        <v>298.77999999999997</v>
      </c>
      <c r="I73" s="47">
        <v>214.28000000000003</v>
      </c>
      <c r="J73" s="47">
        <v>546.1400000000001</v>
      </c>
      <c r="K73" s="47">
        <v>114.36200000000001</v>
      </c>
      <c r="L73" s="47">
        <v>6.09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0.82</v>
      </c>
      <c r="X73">
        <v>8.81</v>
      </c>
      <c r="Y73">
        <v>0</v>
      </c>
      <c r="Z73">
        <v>0</v>
      </c>
      <c r="AA73">
        <v>0</v>
      </c>
      <c r="AB73">
        <v>84.47</v>
      </c>
      <c r="AC73">
        <v>242.22</v>
      </c>
      <c r="AD73">
        <v>164.96</v>
      </c>
      <c r="AE73">
        <v>28.1</v>
      </c>
      <c r="AF73">
        <v>82.36</v>
      </c>
      <c r="AG73">
        <v>9.69</v>
      </c>
      <c r="AH73">
        <v>91.08</v>
      </c>
      <c r="AI73">
        <v>26.42</v>
      </c>
      <c r="AJ73">
        <v>26.42</v>
      </c>
      <c r="AK73">
        <v>0</v>
      </c>
      <c r="AL73">
        <v>25.17</v>
      </c>
      <c r="AM73">
        <v>4.84</v>
      </c>
      <c r="AN73">
        <v>0</v>
      </c>
      <c r="AO73">
        <v>13.56</v>
      </c>
      <c r="AP73">
        <v>96.89</v>
      </c>
      <c r="AQ73">
        <v>26.42</v>
      </c>
      <c r="AR73">
        <v>17.481999999999999</v>
      </c>
      <c r="AS73">
        <v>0</v>
      </c>
      <c r="AT73">
        <v>8.81</v>
      </c>
      <c r="AU73">
        <v>13.97</v>
      </c>
      <c r="AV73">
        <v>82.36</v>
      </c>
      <c r="AW73">
        <v>20.59</v>
      </c>
      <c r="AX73">
        <v>2.06</v>
      </c>
      <c r="AY73">
        <v>18.54</v>
      </c>
      <c r="AZ73">
        <v>24.083500000000001</v>
      </c>
      <c r="BA73">
        <v>41.18</v>
      </c>
      <c r="BB73">
        <v>24.083500000000001</v>
      </c>
      <c r="BC73">
        <v>41.18</v>
      </c>
      <c r="BD73">
        <v>1.25</v>
      </c>
      <c r="BE73">
        <v>0</v>
      </c>
      <c r="BF73">
        <v>0</v>
      </c>
    </row>
    <row r="74" spans="7:58">
      <c r="G74" t="s">
        <v>116</v>
      </c>
      <c r="H74" s="74">
        <v>298.77999999999997</v>
      </c>
      <c r="I74" s="47">
        <v>214.28000000000003</v>
      </c>
      <c r="J74" s="47">
        <v>546.1400000000001</v>
      </c>
      <c r="K74" s="47">
        <v>114.36200000000001</v>
      </c>
      <c r="L74" s="47">
        <v>5.6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0.82</v>
      </c>
      <c r="X74">
        <v>8.81</v>
      </c>
      <c r="Y74">
        <v>0</v>
      </c>
      <c r="Z74">
        <v>0</v>
      </c>
      <c r="AA74">
        <v>0</v>
      </c>
      <c r="AB74">
        <v>84.47</v>
      </c>
      <c r="AC74">
        <v>242.22</v>
      </c>
      <c r="AD74">
        <v>164.96</v>
      </c>
      <c r="AE74">
        <v>28.1</v>
      </c>
      <c r="AF74">
        <v>82.36</v>
      </c>
      <c r="AG74">
        <v>9.69</v>
      </c>
      <c r="AH74">
        <v>91.08</v>
      </c>
      <c r="AI74">
        <v>26.42</v>
      </c>
      <c r="AJ74">
        <v>26.42</v>
      </c>
      <c r="AK74">
        <v>0</v>
      </c>
      <c r="AL74">
        <v>25.17</v>
      </c>
      <c r="AM74">
        <v>4.84</v>
      </c>
      <c r="AN74">
        <v>0</v>
      </c>
      <c r="AO74">
        <v>13.56</v>
      </c>
      <c r="AP74">
        <v>96.89</v>
      </c>
      <c r="AQ74">
        <v>26.42</v>
      </c>
      <c r="AR74">
        <v>17.481999999999999</v>
      </c>
      <c r="AS74">
        <v>0</v>
      </c>
      <c r="AT74">
        <v>8.81</v>
      </c>
      <c r="AU74">
        <v>13.97</v>
      </c>
      <c r="AV74">
        <v>82.36</v>
      </c>
      <c r="AW74">
        <v>20.59</v>
      </c>
      <c r="AX74">
        <v>2.06</v>
      </c>
      <c r="AY74">
        <v>18.54</v>
      </c>
      <c r="AZ74">
        <v>24.083500000000001</v>
      </c>
      <c r="BA74">
        <v>41.18</v>
      </c>
      <c r="BB74">
        <v>24.083500000000001</v>
      </c>
      <c r="BC74">
        <v>41.18</v>
      </c>
      <c r="BD74">
        <v>0.76</v>
      </c>
      <c r="BE74">
        <v>0</v>
      </c>
      <c r="BF74">
        <v>0</v>
      </c>
    </row>
    <row r="75" spans="7:58">
      <c r="G75" t="s">
        <v>117</v>
      </c>
      <c r="H75" s="74">
        <v>299.75</v>
      </c>
      <c r="I75" s="47">
        <v>214.28000000000003</v>
      </c>
      <c r="J75" s="47">
        <v>546.1400000000001</v>
      </c>
      <c r="K75" s="47">
        <v>114.36200000000001</v>
      </c>
      <c r="L75" s="47">
        <v>5.52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0.82</v>
      </c>
      <c r="X75">
        <v>8.81</v>
      </c>
      <c r="Y75">
        <v>0</v>
      </c>
      <c r="Z75">
        <v>0</v>
      </c>
      <c r="AA75">
        <v>0</v>
      </c>
      <c r="AB75">
        <v>84.47</v>
      </c>
      <c r="AC75">
        <v>242.22</v>
      </c>
      <c r="AD75">
        <v>164.96</v>
      </c>
      <c r="AE75">
        <v>28.1</v>
      </c>
      <c r="AF75">
        <v>82.36</v>
      </c>
      <c r="AG75">
        <v>10.66</v>
      </c>
      <c r="AH75">
        <v>91.08</v>
      </c>
      <c r="AI75">
        <v>26.42</v>
      </c>
      <c r="AJ75">
        <v>26.42</v>
      </c>
      <c r="AK75">
        <v>0</v>
      </c>
      <c r="AL75">
        <v>25.17</v>
      </c>
      <c r="AM75">
        <v>4.84</v>
      </c>
      <c r="AN75">
        <v>0</v>
      </c>
      <c r="AO75">
        <v>13.56</v>
      </c>
      <c r="AP75">
        <v>96.89</v>
      </c>
      <c r="AQ75">
        <v>26.42</v>
      </c>
      <c r="AR75">
        <v>17.481999999999999</v>
      </c>
      <c r="AS75">
        <v>0</v>
      </c>
      <c r="AT75">
        <v>8.81</v>
      </c>
      <c r="AU75">
        <v>13.97</v>
      </c>
      <c r="AV75">
        <v>82.36</v>
      </c>
      <c r="AW75">
        <v>20.59</v>
      </c>
      <c r="AX75">
        <v>2.06</v>
      </c>
      <c r="AY75">
        <v>18.54</v>
      </c>
      <c r="AZ75">
        <v>24.083500000000001</v>
      </c>
      <c r="BA75">
        <v>41.18</v>
      </c>
      <c r="BB75">
        <v>24.083500000000001</v>
      </c>
      <c r="BC75">
        <v>41.18</v>
      </c>
      <c r="BD75">
        <v>0.68</v>
      </c>
      <c r="BE75">
        <v>0</v>
      </c>
      <c r="BF75">
        <v>0</v>
      </c>
    </row>
    <row r="76" spans="7:58">
      <c r="G76" t="s">
        <v>118</v>
      </c>
      <c r="H76" s="74">
        <v>299.75</v>
      </c>
      <c r="I76" s="47">
        <v>214.28000000000003</v>
      </c>
      <c r="J76" s="47">
        <v>546.1400000000001</v>
      </c>
      <c r="K76" s="47">
        <v>114.36200000000001</v>
      </c>
      <c r="L76" s="47">
        <v>5.12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0.82</v>
      </c>
      <c r="X76">
        <v>8.81</v>
      </c>
      <c r="Y76">
        <v>0</v>
      </c>
      <c r="Z76">
        <v>0</v>
      </c>
      <c r="AA76">
        <v>0</v>
      </c>
      <c r="AB76">
        <v>84.47</v>
      </c>
      <c r="AC76">
        <v>242.22</v>
      </c>
      <c r="AD76">
        <v>164.96</v>
      </c>
      <c r="AE76">
        <v>28.1</v>
      </c>
      <c r="AF76">
        <v>82.36</v>
      </c>
      <c r="AG76">
        <v>10.66</v>
      </c>
      <c r="AH76">
        <v>91.08</v>
      </c>
      <c r="AI76">
        <v>26.42</v>
      </c>
      <c r="AJ76">
        <v>26.42</v>
      </c>
      <c r="AK76">
        <v>0</v>
      </c>
      <c r="AL76">
        <v>25.17</v>
      </c>
      <c r="AM76">
        <v>4.84</v>
      </c>
      <c r="AN76">
        <v>0</v>
      </c>
      <c r="AO76">
        <v>13.56</v>
      </c>
      <c r="AP76">
        <v>96.89</v>
      </c>
      <c r="AQ76">
        <v>26.42</v>
      </c>
      <c r="AR76">
        <v>17.481999999999999</v>
      </c>
      <c r="AS76">
        <v>0</v>
      </c>
      <c r="AT76">
        <v>8.81</v>
      </c>
      <c r="AU76">
        <v>13.97</v>
      </c>
      <c r="AV76">
        <v>82.36</v>
      </c>
      <c r="AW76">
        <v>20.59</v>
      </c>
      <c r="AX76">
        <v>2.06</v>
      </c>
      <c r="AY76">
        <v>18.54</v>
      </c>
      <c r="AZ76">
        <v>24.083500000000001</v>
      </c>
      <c r="BA76">
        <v>41.18</v>
      </c>
      <c r="BB76">
        <v>24.083500000000001</v>
      </c>
      <c r="BC76">
        <v>41.18</v>
      </c>
      <c r="BD76">
        <v>0.28000000000000003</v>
      </c>
      <c r="BE76">
        <v>0</v>
      </c>
      <c r="BF76">
        <v>0</v>
      </c>
    </row>
    <row r="77" spans="7:58">
      <c r="G77" t="s">
        <v>119</v>
      </c>
      <c r="H77" s="74">
        <v>299.75</v>
      </c>
      <c r="I77" s="47">
        <v>232.71</v>
      </c>
      <c r="J77" s="47">
        <v>546.1400000000001</v>
      </c>
      <c r="K77" s="47">
        <v>114.36200000000001</v>
      </c>
      <c r="L77" s="47">
        <v>4.87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0.82</v>
      </c>
      <c r="X77">
        <v>8.81</v>
      </c>
      <c r="Y77">
        <v>0</v>
      </c>
      <c r="Z77">
        <v>0</v>
      </c>
      <c r="AA77">
        <v>0</v>
      </c>
      <c r="AB77">
        <v>84.47</v>
      </c>
      <c r="AC77">
        <v>242.22</v>
      </c>
      <c r="AD77">
        <v>164.96</v>
      </c>
      <c r="AE77">
        <v>28.1</v>
      </c>
      <c r="AF77">
        <v>82.36</v>
      </c>
      <c r="AG77">
        <v>10.66</v>
      </c>
      <c r="AH77">
        <v>91.08</v>
      </c>
      <c r="AI77">
        <v>26.42</v>
      </c>
      <c r="AJ77">
        <v>26.42</v>
      </c>
      <c r="AK77">
        <v>0</v>
      </c>
      <c r="AL77">
        <v>43.6</v>
      </c>
      <c r="AM77">
        <v>4.84</v>
      </c>
      <c r="AN77">
        <v>0</v>
      </c>
      <c r="AO77">
        <v>13.56</v>
      </c>
      <c r="AP77">
        <v>96.89</v>
      </c>
      <c r="AQ77">
        <v>26.42</v>
      </c>
      <c r="AR77">
        <v>17.481999999999999</v>
      </c>
      <c r="AS77">
        <v>0</v>
      </c>
      <c r="AT77">
        <v>8.81</v>
      </c>
      <c r="AU77">
        <v>13.97</v>
      </c>
      <c r="AV77">
        <v>82.36</v>
      </c>
      <c r="AW77">
        <v>20.59</v>
      </c>
      <c r="AX77">
        <v>2.06</v>
      </c>
      <c r="AY77">
        <v>18.54</v>
      </c>
      <c r="AZ77">
        <v>24.083500000000001</v>
      </c>
      <c r="BA77">
        <v>41.18</v>
      </c>
      <c r="BB77">
        <v>24.083500000000001</v>
      </c>
      <c r="BC77">
        <v>41.18</v>
      </c>
      <c r="BD77">
        <v>0.03</v>
      </c>
      <c r="BE77">
        <v>0</v>
      </c>
      <c r="BF77">
        <v>0</v>
      </c>
    </row>
    <row r="78" spans="7:58">
      <c r="G78" t="s">
        <v>120</v>
      </c>
      <c r="H78" s="74">
        <v>299.75</v>
      </c>
      <c r="I78" s="47">
        <v>232.71</v>
      </c>
      <c r="J78" s="47">
        <v>546.1400000000001</v>
      </c>
      <c r="K78" s="47">
        <v>114.36200000000001</v>
      </c>
      <c r="L78" s="47">
        <v>4.84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0.82</v>
      </c>
      <c r="X78">
        <v>8.81</v>
      </c>
      <c r="Y78">
        <v>0</v>
      </c>
      <c r="Z78">
        <v>0</v>
      </c>
      <c r="AA78">
        <v>0</v>
      </c>
      <c r="AB78">
        <v>84.47</v>
      </c>
      <c r="AC78">
        <v>242.22</v>
      </c>
      <c r="AD78">
        <v>164.96</v>
      </c>
      <c r="AE78">
        <v>28.1</v>
      </c>
      <c r="AF78">
        <v>82.36</v>
      </c>
      <c r="AG78">
        <v>10.66</v>
      </c>
      <c r="AH78">
        <v>91.08</v>
      </c>
      <c r="AI78">
        <v>26.42</v>
      </c>
      <c r="AJ78">
        <v>26.42</v>
      </c>
      <c r="AK78">
        <v>0</v>
      </c>
      <c r="AL78">
        <v>43.6</v>
      </c>
      <c r="AM78">
        <v>4.84</v>
      </c>
      <c r="AN78">
        <v>0</v>
      </c>
      <c r="AO78">
        <v>13.56</v>
      </c>
      <c r="AP78">
        <v>96.89</v>
      </c>
      <c r="AQ78">
        <v>26.42</v>
      </c>
      <c r="AR78">
        <v>17.481999999999999</v>
      </c>
      <c r="AS78">
        <v>0</v>
      </c>
      <c r="AT78">
        <v>8.81</v>
      </c>
      <c r="AU78">
        <v>13.97</v>
      </c>
      <c r="AV78">
        <v>82.36</v>
      </c>
      <c r="AW78">
        <v>20.59</v>
      </c>
      <c r="AX78">
        <v>2.06</v>
      </c>
      <c r="AY78">
        <v>18.54</v>
      </c>
      <c r="AZ78">
        <v>24.083500000000001</v>
      </c>
      <c r="BA78">
        <v>41.18</v>
      </c>
      <c r="BB78">
        <v>24.083500000000001</v>
      </c>
      <c r="BC78">
        <v>41.18</v>
      </c>
      <c r="BD78">
        <v>0</v>
      </c>
      <c r="BE78">
        <v>0</v>
      </c>
      <c r="BF78">
        <v>0</v>
      </c>
    </row>
    <row r="79" spans="7:58">
      <c r="G79" t="s">
        <v>121</v>
      </c>
      <c r="H79" s="74">
        <v>300.71999999999997</v>
      </c>
      <c r="I79" s="47">
        <v>232.71</v>
      </c>
      <c r="J79" s="47">
        <v>546.1400000000001</v>
      </c>
      <c r="K79" s="47">
        <v>114.36200000000001</v>
      </c>
      <c r="L79" s="47">
        <v>4.84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0.82</v>
      </c>
      <c r="X79">
        <v>8.81</v>
      </c>
      <c r="Y79">
        <v>0</v>
      </c>
      <c r="Z79">
        <v>0</v>
      </c>
      <c r="AA79">
        <v>0</v>
      </c>
      <c r="AB79">
        <v>84.47</v>
      </c>
      <c r="AC79">
        <v>242.22</v>
      </c>
      <c r="AD79">
        <v>164.96</v>
      </c>
      <c r="AE79">
        <v>28.1</v>
      </c>
      <c r="AF79">
        <v>82.36</v>
      </c>
      <c r="AG79">
        <v>11.63</v>
      </c>
      <c r="AH79">
        <v>91.08</v>
      </c>
      <c r="AI79">
        <v>26.42</v>
      </c>
      <c r="AJ79">
        <v>26.42</v>
      </c>
      <c r="AK79">
        <v>0</v>
      </c>
      <c r="AL79">
        <v>43.6</v>
      </c>
      <c r="AM79">
        <v>4.84</v>
      </c>
      <c r="AN79">
        <v>0</v>
      </c>
      <c r="AO79">
        <v>13.56</v>
      </c>
      <c r="AP79">
        <v>96.89</v>
      </c>
      <c r="AQ79">
        <v>26.42</v>
      </c>
      <c r="AR79">
        <v>17.481999999999999</v>
      </c>
      <c r="AS79">
        <v>0</v>
      </c>
      <c r="AT79">
        <v>8.81</v>
      </c>
      <c r="AU79">
        <v>13.97</v>
      </c>
      <c r="AV79">
        <v>82.36</v>
      </c>
      <c r="AW79">
        <v>20.59</v>
      </c>
      <c r="AX79">
        <v>2.06</v>
      </c>
      <c r="AY79">
        <v>18.54</v>
      </c>
      <c r="AZ79">
        <v>18.976800000000001</v>
      </c>
      <c r="BA79">
        <v>41.18</v>
      </c>
      <c r="BB79">
        <v>18.976800000000001</v>
      </c>
      <c r="BC79">
        <v>41.18</v>
      </c>
      <c r="BD79">
        <v>0</v>
      </c>
      <c r="BE79">
        <v>0</v>
      </c>
      <c r="BF79">
        <v>0</v>
      </c>
    </row>
    <row r="80" spans="7:58">
      <c r="G80" t="s">
        <v>122</v>
      </c>
      <c r="H80" s="74">
        <v>300.71999999999997</v>
      </c>
      <c r="I80" s="47">
        <v>232.71</v>
      </c>
      <c r="J80" s="47">
        <v>546.1400000000001</v>
      </c>
      <c r="K80" s="47">
        <v>114.36200000000001</v>
      </c>
      <c r="L80" s="47">
        <v>4.84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0.82</v>
      </c>
      <c r="X80">
        <v>8.81</v>
      </c>
      <c r="Y80">
        <v>0</v>
      </c>
      <c r="Z80">
        <v>0</v>
      </c>
      <c r="AA80">
        <v>0</v>
      </c>
      <c r="AB80">
        <v>84.47</v>
      </c>
      <c r="AC80">
        <v>242.22</v>
      </c>
      <c r="AD80">
        <v>164.96</v>
      </c>
      <c r="AE80">
        <v>28.1</v>
      </c>
      <c r="AF80">
        <v>82.36</v>
      </c>
      <c r="AG80">
        <v>11.63</v>
      </c>
      <c r="AH80">
        <v>91.08</v>
      </c>
      <c r="AI80">
        <v>26.42</v>
      </c>
      <c r="AJ80">
        <v>26.42</v>
      </c>
      <c r="AK80">
        <v>0</v>
      </c>
      <c r="AL80">
        <v>43.6</v>
      </c>
      <c r="AM80">
        <v>4.84</v>
      </c>
      <c r="AN80">
        <v>0</v>
      </c>
      <c r="AO80">
        <v>13.56</v>
      </c>
      <c r="AP80">
        <v>96.89</v>
      </c>
      <c r="AQ80">
        <v>26.42</v>
      </c>
      <c r="AR80">
        <v>17.481999999999999</v>
      </c>
      <c r="AS80">
        <v>0</v>
      </c>
      <c r="AT80">
        <v>8.81</v>
      </c>
      <c r="AU80">
        <v>13.97</v>
      </c>
      <c r="AV80">
        <v>82.36</v>
      </c>
      <c r="AW80">
        <v>20.59</v>
      </c>
      <c r="AX80">
        <v>2.06</v>
      </c>
      <c r="AY80">
        <v>18.54</v>
      </c>
      <c r="AZ80">
        <v>18.976800000000001</v>
      </c>
      <c r="BA80">
        <v>41.18</v>
      </c>
      <c r="BB80">
        <v>18.976800000000001</v>
      </c>
      <c r="BC80">
        <v>41.18</v>
      </c>
      <c r="BD80">
        <v>0</v>
      </c>
      <c r="BE80">
        <v>0</v>
      </c>
      <c r="BF80">
        <v>0</v>
      </c>
    </row>
    <row r="81" spans="7:58">
      <c r="G81" t="s">
        <v>123</v>
      </c>
      <c r="H81" s="74">
        <v>300.71999999999997</v>
      </c>
      <c r="I81" s="47">
        <v>232.71</v>
      </c>
      <c r="J81" s="47">
        <v>546.1400000000001</v>
      </c>
      <c r="K81" s="47">
        <v>114.36200000000001</v>
      </c>
      <c r="L81" s="47">
        <v>4.84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0.82</v>
      </c>
      <c r="X81">
        <v>8.81</v>
      </c>
      <c r="Y81">
        <v>0</v>
      </c>
      <c r="Z81">
        <v>0</v>
      </c>
      <c r="AA81">
        <v>0</v>
      </c>
      <c r="AB81">
        <v>84.47</v>
      </c>
      <c r="AC81">
        <v>242.22</v>
      </c>
      <c r="AD81">
        <v>164.96</v>
      </c>
      <c r="AE81">
        <v>28.1</v>
      </c>
      <c r="AF81">
        <v>82.36</v>
      </c>
      <c r="AG81">
        <v>11.63</v>
      </c>
      <c r="AH81">
        <v>91.08</v>
      </c>
      <c r="AI81">
        <v>26.42</v>
      </c>
      <c r="AJ81">
        <v>26.42</v>
      </c>
      <c r="AK81">
        <v>0</v>
      </c>
      <c r="AL81">
        <v>43.6</v>
      </c>
      <c r="AM81">
        <v>4.84</v>
      </c>
      <c r="AN81">
        <v>0</v>
      </c>
      <c r="AO81">
        <v>13.56</v>
      </c>
      <c r="AP81">
        <v>96.89</v>
      </c>
      <c r="AQ81">
        <v>26.42</v>
      </c>
      <c r="AR81">
        <v>17.481999999999999</v>
      </c>
      <c r="AS81">
        <v>0</v>
      </c>
      <c r="AT81">
        <v>8.81</v>
      </c>
      <c r="AU81">
        <v>13.97</v>
      </c>
      <c r="AV81">
        <v>82.36</v>
      </c>
      <c r="AW81">
        <v>20.59</v>
      </c>
      <c r="AX81">
        <v>2.06</v>
      </c>
      <c r="AY81">
        <v>18.54</v>
      </c>
      <c r="AZ81">
        <v>0</v>
      </c>
      <c r="BA81">
        <v>41.18</v>
      </c>
      <c r="BB81">
        <v>32</v>
      </c>
      <c r="BC81">
        <v>41.18</v>
      </c>
      <c r="BD81">
        <v>0</v>
      </c>
      <c r="BE81">
        <v>0</v>
      </c>
      <c r="BF81">
        <v>0</v>
      </c>
    </row>
    <row r="82" spans="7:58">
      <c r="G82" t="s">
        <v>124</v>
      </c>
      <c r="H82" s="74">
        <v>300.71999999999997</v>
      </c>
      <c r="I82" s="47">
        <v>232.71</v>
      </c>
      <c r="J82" s="47">
        <v>546.1400000000001</v>
      </c>
      <c r="K82" s="47">
        <v>114.36200000000001</v>
      </c>
      <c r="L82" s="47">
        <v>4.84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0.82</v>
      </c>
      <c r="X82">
        <v>8.81</v>
      </c>
      <c r="Y82">
        <v>0</v>
      </c>
      <c r="Z82">
        <v>0</v>
      </c>
      <c r="AA82">
        <v>0</v>
      </c>
      <c r="AB82">
        <v>84.47</v>
      </c>
      <c r="AC82">
        <v>242.22</v>
      </c>
      <c r="AD82">
        <v>164.96</v>
      </c>
      <c r="AE82">
        <v>28.1</v>
      </c>
      <c r="AF82">
        <v>82.36</v>
      </c>
      <c r="AG82">
        <v>11.63</v>
      </c>
      <c r="AH82">
        <v>91.08</v>
      </c>
      <c r="AI82">
        <v>26.42</v>
      </c>
      <c r="AJ82">
        <v>26.42</v>
      </c>
      <c r="AK82">
        <v>0</v>
      </c>
      <c r="AL82">
        <v>43.6</v>
      </c>
      <c r="AM82">
        <v>4.84</v>
      </c>
      <c r="AN82">
        <v>0</v>
      </c>
      <c r="AO82">
        <v>13.56</v>
      </c>
      <c r="AP82">
        <v>96.89</v>
      </c>
      <c r="AQ82">
        <v>26.42</v>
      </c>
      <c r="AR82">
        <v>17.481999999999999</v>
      </c>
      <c r="AS82">
        <v>0</v>
      </c>
      <c r="AT82">
        <v>8.81</v>
      </c>
      <c r="AU82">
        <v>13.97</v>
      </c>
      <c r="AV82">
        <v>82.36</v>
      </c>
      <c r="AW82">
        <v>20.59</v>
      </c>
      <c r="AX82">
        <v>2.06</v>
      </c>
      <c r="AY82">
        <v>18.54</v>
      </c>
      <c r="AZ82">
        <v>0</v>
      </c>
      <c r="BA82">
        <v>41.18</v>
      </c>
      <c r="BB82">
        <v>32</v>
      </c>
      <c r="BC82">
        <v>41.18</v>
      </c>
      <c r="BD82">
        <v>0</v>
      </c>
      <c r="BE82">
        <v>0</v>
      </c>
      <c r="BF82">
        <v>0</v>
      </c>
    </row>
    <row r="83" spans="7:58">
      <c r="G83" t="s">
        <v>125</v>
      </c>
      <c r="H83" s="74">
        <v>300.68</v>
      </c>
      <c r="I83" s="47">
        <v>232.71</v>
      </c>
      <c r="J83" s="47">
        <v>546.1400000000001</v>
      </c>
      <c r="K83" s="47">
        <v>114.36200000000001</v>
      </c>
      <c r="L83" s="47">
        <v>4.84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0.78</v>
      </c>
      <c r="X83">
        <v>8.81</v>
      </c>
      <c r="Y83">
        <v>0</v>
      </c>
      <c r="Z83">
        <v>0</v>
      </c>
      <c r="AA83">
        <v>0</v>
      </c>
      <c r="AB83">
        <v>84.47</v>
      </c>
      <c r="AC83">
        <v>242.22</v>
      </c>
      <c r="AD83">
        <v>164.96</v>
      </c>
      <c r="AE83">
        <v>28.1</v>
      </c>
      <c r="AF83">
        <v>82.36</v>
      </c>
      <c r="AG83">
        <v>11.63</v>
      </c>
      <c r="AH83">
        <v>91.08</v>
      </c>
      <c r="AI83">
        <v>26.42</v>
      </c>
      <c r="AJ83">
        <v>26.42</v>
      </c>
      <c r="AK83">
        <v>0</v>
      </c>
      <c r="AL83">
        <v>43.6</v>
      </c>
      <c r="AM83">
        <v>4.84</v>
      </c>
      <c r="AN83">
        <v>0</v>
      </c>
      <c r="AO83">
        <v>13.56</v>
      </c>
      <c r="AP83">
        <v>96.89</v>
      </c>
      <c r="AQ83">
        <v>26.42</v>
      </c>
      <c r="AR83">
        <v>17.481999999999999</v>
      </c>
      <c r="AS83">
        <v>0</v>
      </c>
      <c r="AT83">
        <v>8.81</v>
      </c>
      <c r="AU83">
        <v>13.97</v>
      </c>
      <c r="AV83">
        <v>82.36</v>
      </c>
      <c r="AW83">
        <v>20.59</v>
      </c>
      <c r="AX83">
        <v>2.06</v>
      </c>
      <c r="AY83">
        <v>18.54</v>
      </c>
      <c r="AZ83">
        <v>0</v>
      </c>
      <c r="BA83">
        <v>41.18</v>
      </c>
      <c r="BB83">
        <v>32</v>
      </c>
      <c r="BC83">
        <v>41.18</v>
      </c>
      <c r="BD83">
        <v>0</v>
      </c>
      <c r="BE83">
        <v>0</v>
      </c>
      <c r="BF83">
        <v>0</v>
      </c>
    </row>
    <row r="84" spans="7:58">
      <c r="G84" t="s">
        <v>126</v>
      </c>
      <c r="H84" s="74">
        <v>300.68</v>
      </c>
      <c r="I84" s="47">
        <v>232.71</v>
      </c>
      <c r="J84" s="47">
        <v>546.1400000000001</v>
      </c>
      <c r="K84" s="47">
        <v>114.36200000000001</v>
      </c>
      <c r="L84" s="47">
        <v>4.84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0.78</v>
      </c>
      <c r="X84">
        <v>8.81</v>
      </c>
      <c r="Y84">
        <v>0</v>
      </c>
      <c r="Z84">
        <v>0</v>
      </c>
      <c r="AA84">
        <v>0</v>
      </c>
      <c r="AB84">
        <v>84.47</v>
      </c>
      <c r="AC84">
        <v>242.22</v>
      </c>
      <c r="AD84">
        <v>164.96</v>
      </c>
      <c r="AE84">
        <v>28.1</v>
      </c>
      <c r="AF84">
        <v>82.36</v>
      </c>
      <c r="AG84">
        <v>11.63</v>
      </c>
      <c r="AH84">
        <v>91.08</v>
      </c>
      <c r="AI84">
        <v>26.42</v>
      </c>
      <c r="AJ84">
        <v>26.42</v>
      </c>
      <c r="AK84">
        <v>0</v>
      </c>
      <c r="AL84">
        <v>43.6</v>
      </c>
      <c r="AM84">
        <v>4.84</v>
      </c>
      <c r="AN84">
        <v>0</v>
      </c>
      <c r="AO84">
        <v>13.56</v>
      </c>
      <c r="AP84">
        <v>96.89</v>
      </c>
      <c r="AQ84">
        <v>26.42</v>
      </c>
      <c r="AR84">
        <v>17.481999999999999</v>
      </c>
      <c r="AS84">
        <v>0</v>
      </c>
      <c r="AT84">
        <v>8.81</v>
      </c>
      <c r="AU84">
        <v>13.97</v>
      </c>
      <c r="AV84">
        <v>82.36</v>
      </c>
      <c r="AW84">
        <v>20.59</v>
      </c>
      <c r="AX84">
        <v>2.06</v>
      </c>
      <c r="AY84">
        <v>18.54</v>
      </c>
      <c r="AZ84">
        <v>0</v>
      </c>
      <c r="BA84">
        <v>41.18</v>
      </c>
      <c r="BB84">
        <v>32</v>
      </c>
      <c r="BC84">
        <v>41.18</v>
      </c>
      <c r="BD84">
        <v>0</v>
      </c>
      <c r="BE84">
        <v>0</v>
      </c>
      <c r="BF84">
        <v>0</v>
      </c>
    </row>
    <row r="85" spans="7:58">
      <c r="G85" t="s">
        <v>127</v>
      </c>
      <c r="H85" s="74">
        <v>300.68</v>
      </c>
      <c r="I85" s="47">
        <v>232.71</v>
      </c>
      <c r="J85" s="47">
        <v>546.1400000000001</v>
      </c>
      <c r="K85" s="47">
        <v>114.36200000000001</v>
      </c>
      <c r="L85" s="47">
        <v>4.84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0.78</v>
      </c>
      <c r="X85">
        <v>8.81</v>
      </c>
      <c r="Y85">
        <v>0</v>
      </c>
      <c r="Z85">
        <v>0</v>
      </c>
      <c r="AA85">
        <v>0</v>
      </c>
      <c r="AB85">
        <v>84.47</v>
      </c>
      <c r="AC85">
        <v>242.22</v>
      </c>
      <c r="AD85">
        <v>164.96</v>
      </c>
      <c r="AE85">
        <v>28.1</v>
      </c>
      <c r="AF85">
        <v>82.36</v>
      </c>
      <c r="AG85">
        <v>11.63</v>
      </c>
      <c r="AH85">
        <v>91.08</v>
      </c>
      <c r="AI85">
        <v>26.42</v>
      </c>
      <c r="AJ85">
        <v>26.42</v>
      </c>
      <c r="AK85">
        <v>0</v>
      </c>
      <c r="AL85">
        <v>43.6</v>
      </c>
      <c r="AM85">
        <v>4.84</v>
      </c>
      <c r="AN85">
        <v>0</v>
      </c>
      <c r="AO85">
        <v>13.56</v>
      </c>
      <c r="AP85">
        <v>96.89</v>
      </c>
      <c r="AQ85">
        <v>26.42</v>
      </c>
      <c r="AR85">
        <v>17.481999999999999</v>
      </c>
      <c r="AS85">
        <v>0</v>
      </c>
      <c r="AT85">
        <v>8.81</v>
      </c>
      <c r="AU85">
        <v>13.97</v>
      </c>
      <c r="AV85">
        <v>82.36</v>
      </c>
      <c r="AW85">
        <v>20.59</v>
      </c>
      <c r="AX85">
        <v>2.06</v>
      </c>
      <c r="AY85">
        <v>18.54</v>
      </c>
      <c r="AZ85">
        <v>0</v>
      </c>
      <c r="BA85">
        <v>41.18</v>
      </c>
      <c r="BB85">
        <v>32</v>
      </c>
      <c r="BC85">
        <v>41.18</v>
      </c>
      <c r="BD85">
        <v>0</v>
      </c>
      <c r="BE85">
        <v>0</v>
      </c>
      <c r="BF85">
        <v>0</v>
      </c>
    </row>
    <row r="86" spans="7:58">
      <c r="G86" t="s">
        <v>128</v>
      </c>
      <c r="H86" s="74">
        <v>300.68</v>
      </c>
      <c r="I86" s="47">
        <v>232.71</v>
      </c>
      <c r="J86" s="47">
        <v>546.1400000000001</v>
      </c>
      <c r="K86" s="47">
        <v>114.36200000000001</v>
      </c>
      <c r="L86" s="47">
        <v>4.84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0.78</v>
      </c>
      <c r="X86">
        <v>8.81</v>
      </c>
      <c r="Y86">
        <v>0</v>
      </c>
      <c r="Z86">
        <v>0</v>
      </c>
      <c r="AA86">
        <v>0</v>
      </c>
      <c r="AB86">
        <v>84.47</v>
      </c>
      <c r="AC86">
        <v>242.22</v>
      </c>
      <c r="AD86">
        <v>164.96</v>
      </c>
      <c r="AE86">
        <v>28.1</v>
      </c>
      <c r="AF86">
        <v>82.36</v>
      </c>
      <c r="AG86">
        <v>11.63</v>
      </c>
      <c r="AH86">
        <v>91.08</v>
      </c>
      <c r="AI86">
        <v>26.42</v>
      </c>
      <c r="AJ86">
        <v>26.42</v>
      </c>
      <c r="AK86">
        <v>0</v>
      </c>
      <c r="AL86">
        <v>43.6</v>
      </c>
      <c r="AM86">
        <v>4.84</v>
      </c>
      <c r="AN86">
        <v>0</v>
      </c>
      <c r="AO86">
        <v>13.56</v>
      </c>
      <c r="AP86">
        <v>96.89</v>
      </c>
      <c r="AQ86">
        <v>26.42</v>
      </c>
      <c r="AR86">
        <v>17.481999999999999</v>
      </c>
      <c r="AS86">
        <v>0</v>
      </c>
      <c r="AT86">
        <v>8.81</v>
      </c>
      <c r="AU86">
        <v>13.97</v>
      </c>
      <c r="AV86">
        <v>82.36</v>
      </c>
      <c r="AW86">
        <v>20.59</v>
      </c>
      <c r="AX86">
        <v>2.06</v>
      </c>
      <c r="AY86">
        <v>18.54</v>
      </c>
      <c r="AZ86">
        <v>0</v>
      </c>
      <c r="BA86">
        <v>41.18</v>
      </c>
      <c r="BB86">
        <v>32</v>
      </c>
      <c r="BC86">
        <v>41.18</v>
      </c>
      <c r="BD86">
        <v>0</v>
      </c>
      <c r="BE86">
        <v>0</v>
      </c>
      <c r="BF86">
        <v>0</v>
      </c>
    </row>
    <row r="87" spans="7:58">
      <c r="G87" t="s">
        <v>129</v>
      </c>
      <c r="H87" s="74">
        <v>300.68</v>
      </c>
      <c r="I87" s="47">
        <v>232.71</v>
      </c>
      <c r="J87" s="47">
        <v>546.1400000000001</v>
      </c>
      <c r="K87" s="47">
        <v>114.36200000000001</v>
      </c>
      <c r="L87" s="47">
        <v>4.84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0.78</v>
      </c>
      <c r="X87">
        <v>8.81</v>
      </c>
      <c r="Y87">
        <v>0</v>
      </c>
      <c r="Z87">
        <v>0</v>
      </c>
      <c r="AA87">
        <v>0</v>
      </c>
      <c r="AB87">
        <v>84.47</v>
      </c>
      <c r="AC87">
        <v>242.22</v>
      </c>
      <c r="AD87">
        <v>164.96</v>
      </c>
      <c r="AE87">
        <v>28.1</v>
      </c>
      <c r="AF87">
        <v>82.36</v>
      </c>
      <c r="AG87">
        <v>11.63</v>
      </c>
      <c r="AH87">
        <v>91.08</v>
      </c>
      <c r="AI87">
        <v>26.42</v>
      </c>
      <c r="AJ87">
        <v>26.42</v>
      </c>
      <c r="AK87">
        <v>0</v>
      </c>
      <c r="AL87">
        <v>43.6</v>
      </c>
      <c r="AM87">
        <v>4.84</v>
      </c>
      <c r="AN87">
        <v>0</v>
      </c>
      <c r="AO87">
        <v>13.56</v>
      </c>
      <c r="AP87">
        <v>96.89</v>
      </c>
      <c r="AQ87">
        <v>26.42</v>
      </c>
      <c r="AR87">
        <v>17.481999999999999</v>
      </c>
      <c r="AS87">
        <v>0</v>
      </c>
      <c r="AT87">
        <v>8.81</v>
      </c>
      <c r="AU87">
        <v>13.97</v>
      </c>
      <c r="AV87">
        <v>82.36</v>
      </c>
      <c r="AW87">
        <v>20.59</v>
      </c>
      <c r="AX87">
        <v>2.06</v>
      </c>
      <c r="AY87">
        <v>18.54</v>
      </c>
      <c r="AZ87">
        <v>0</v>
      </c>
      <c r="BA87">
        <v>41.18</v>
      </c>
      <c r="BB87">
        <v>32</v>
      </c>
      <c r="BC87">
        <v>41.18</v>
      </c>
      <c r="BD87">
        <v>0</v>
      </c>
      <c r="BE87">
        <v>0</v>
      </c>
      <c r="BF87">
        <v>0</v>
      </c>
    </row>
    <row r="88" spans="7:58">
      <c r="G88" t="s">
        <v>130</v>
      </c>
      <c r="H88" s="74">
        <v>300.68</v>
      </c>
      <c r="I88" s="47">
        <v>232.71</v>
      </c>
      <c r="J88" s="47">
        <v>546.1400000000001</v>
      </c>
      <c r="K88" s="47">
        <v>114.36200000000001</v>
      </c>
      <c r="L88" s="47">
        <v>4.84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0.78</v>
      </c>
      <c r="X88">
        <v>8.81</v>
      </c>
      <c r="Y88">
        <v>0</v>
      </c>
      <c r="Z88">
        <v>0</v>
      </c>
      <c r="AA88">
        <v>0</v>
      </c>
      <c r="AB88">
        <v>84.47</v>
      </c>
      <c r="AC88">
        <v>242.22</v>
      </c>
      <c r="AD88">
        <v>164.96</v>
      </c>
      <c r="AE88">
        <v>28.1</v>
      </c>
      <c r="AF88">
        <v>82.36</v>
      </c>
      <c r="AG88">
        <v>11.63</v>
      </c>
      <c r="AH88">
        <v>91.08</v>
      </c>
      <c r="AI88">
        <v>26.42</v>
      </c>
      <c r="AJ88">
        <v>26.42</v>
      </c>
      <c r="AK88">
        <v>0</v>
      </c>
      <c r="AL88">
        <v>43.6</v>
      </c>
      <c r="AM88">
        <v>4.84</v>
      </c>
      <c r="AN88">
        <v>0</v>
      </c>
      <c r="AO88">
        <v>13.56</v>
      </c>
      <c r="AP88">
        <v>96.89</v>
      </c>
      <c r="AQ88">
        <v>26.42</v>
      </c>
      <c r="AR88">
        <v>17.481999999999999</v>
      </c>
      <c r="AS88">
        <v>0</v>
      </c>
      <c r="AT88">
        <v>8.81</v>
      </c>
      <c r="AU88">
        <v>13.97</v>
      </c>
      <c r="AV88">
        <v>82.36</v>
      </c>
      <c r="AW88">
        <v>20.59</v>
      </c>
      <c r="AX88">
        <v>2.06</v>
      </c>
      <c r="AY88">
        <v>18.54</v>
      </c>
      <c r="AZ88">
        <v>0</v>
      </c>
      <c r="BA88">
        <v>41.18</v>
      </c>
      <c r="BB88">
        <v>32</v>
      </c>
      <c r="BC88">
        <v>41.18</v>
      </c>
      <c r="BD88">
        <v>0</v>
      </c>
      <c r="BE88">
        <v>0</v>
      </c>
      <c r="BF88">
        <v>0</v>
      </c>
    </row>
    <row r="89" spans="7:58">
      <c r="G89" t="s">
        <v>131</v>
      </c>
      <c r="H89" s="74">
        <v>300.68</v>
      </c>
      <c r="I89" s="47">
        <v>232.71</v>
      </c>
      <c r="J89" s="47">
        <v>546.1400000000001</v>
      </c>
      <c r="K89" s="47">
        <v>114.36200000000001</v>
      </c>
      <c r="L89" s="47">
        <v>4.84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0.78</v>
      </c>
      <c r="X89">
        <v>8.81</v>
      </c>
      <c r="Y89">
        <v>0</v>
      </c>
      <c r="Z89">
        <v>0</v>
      </c>
      <c r="AA89">
        <v>0</v>
      </c>
      <c r="AB89">
        <v>84.47</v>
      </c>
      <c r="AC89">
        <v>242.22</v>
      </c>
      <c r="AD89">
        <v>164.96</v>
      </c>
      <c r="AE89">
        <v>28.1</v>
      </c>
      <c r="AF89">
        <v>82.36</v>
      </c>
      <c r="AG89">
        <v>11.63</v>
      </c>
      <c r="AH89">
        <v>91.08</v>
      </c>
      <c r="AI89">
        <v>26.42</v>
      </c>
      <c r="AJ89">
        <v>26.42</v>
      </c>
      <c r="AK89">
        <v>0</v>
      </c>
      <c r="AL89">
        <v>43.6</v>
      </c>
      <c r="AM89">
        <v>4.84</v>
      </c>
      <c r="AN89">
        <v>0</v>
      </c>
      <c r="AO89">
        <v>13.56</v>
      </c>
      <c r="AP89">
        <v>96.89</v>
      </c>
      <c r="AQ89">
        <v>26.42</v>
      </c>
      <c r="AR89">
        <v>17.481999999999999</v>
      </c>
      <c r="AS89">
        <v>0</v>
      </c>
      <c r="AT89">
        <v>8.81</v>
      </c>
      <c r="AU89">
        <v>13.97</v>
      </c>
      <c r="AV89">
        <v>82.36</v>
      </c>
      <c r="AW89">
        <v>20.59</v>
      </c>
      <c r="AX89">
        <v>2.06</v>
      </c>
      <c r="AY89">
        <v>18.54</v>
      </c>
      <c r="AZ89">
        <v>5.9535999999999998</v>
      </c>
      <c r="BA89">
        <v>41.18</v>
      </c>
      <c r="BB89">
        <v>32</v>
      </c>
      <c r="BC89">
        <v>41.18</v>
      </c>
      <c r="BD89">
        <v>0</v>
      </c>
      <c r="BE89">
        <v>0</v>
      </c>
      <c r="BF89">
        <v>0</v>
      </c>
    </row>
    <row r="90" spans="7:58">
      <c r="G90" t="s">
        <v>132</v>
      </c>
      <c r="H90" s="74">
        <v>300.68</v>
      </c>
      <c r="I90" s="47">
        <v>232.71</v>
      </c>
      <c r="J90" s="47">
        <v>546.1400000000001</v>
      </c>
      <c r="K90" s="47">
        <v>114.36200000000001</v>
      </c>
      <c r="L90" s="47">
        <v>4.84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0.78</v>
      </c>
      <c r="X90">
        <v>8.81</v>
      </c>
      <c r="Y90">
        <v>0</v>
      </c>
      <c r="Z90">
        <v>0</v>
      </c>
      <c r="AA90">
        <v>0</v>
      </c>
      <c r="AB90">
        <v>84.47</v>
      </c>
      <c r="AC90">
        <v>242.22</v>
      </c>
      <c r="AD90">
        <v>164.96</v>
      </c>
      <c r="AE90">
        <v>28.1</v>
      </c>
      <c r="AF90">
        <v>82.36</v>
      </c>
      <c r="AG90">
        <v>11.63</v>
      </c>
      <c r="AH90">
        <v>91.08</v>
      </c>
      <c r="AI90">
        <v>26.42</v>
      </c>
      <c r="AJ90">
        <v>26.42</v>
      </c>
      <c r="AK90">
        <v>0</v>
      </c>
      <c r="AL90">
        <v>43.6</v>
      </c>
      <c r="AM90">
        <v>4.84</v>
      </c>
      <c r="AN90">
        <v>0</v>
      </c>
      <c r="AO90">
        <v>13.56</v>
      </c>
      <c r="AP90">
        <v>96.89</v>
      </c>
      <c r="AQ90">
        <v>26.42</v>
      </c>
      <c r="AR90">
        <v>17.481999999999999</v>
      </c>
      <c r="AS90">
        <v>0</v>
      </c>
      <c r="AT90">
        <v>8.81</v>
      </c>
      <c r="AU90">
        <v>13.97</v>
      </c>
      <c r="AV90">
        <v>82.36</v>
      </c>
      <c r="AW90">
        <v>20.59</v>
      </c>
      <c r="AX90">
        <v>2.06</v>
      </c>
      <c r="AY90">
        <v>18.54</v>
      </c>
      <c r="AZ90">
        <v>5.9535999999999998</v>
      </c>
      <c r="BA90">
        <v>41.18</v>
      </c>
      <c r="BB90">
        <v>32</v>
      </c>
      <c r="BC90">
        <v>41.18</v>
      </c>
      <c r="BD90">
        <v>0</v>
      </c>
      <c r="BE90">
        <v>0</v>
      </c>
      <c r="BF90">
        <v>0</v>
      </c>
    </row>
    <row r="91" spans="7:58">
      <c r="G91" t="s">
        <v>133</v>
      </c>
      <c r="H91" s="74">
        <v>479.57000000000005</v>
      </c>
      <c r="I91" s="47">
        <v>292.67</v>
      </c>
      <c r="J91" s="47">
        <v>546.1400000000001</v>
      </c>
      <c r="K91" s="47">
        <v>114.36200000000001</v>
      </c>
      <c r="L91" s="47">
        <v>4.84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0.78</v>
      </c>
      <c r="X91">
        <v>8.81</v>
      </c>
      <c r="Y91">
        <v>179.86</v>
      </c>
      <c r="Z91">
        <v>59.96</v>
      </c>
      <c r="AA91">
        <v>0</v>
      </c>
      <c r="AB91">
        <v>84.47</v>
      </c>
      <c r="AC91">
        <v>242.22</v>
      </c>
      <c r="AD91">
        <v>164.96</v>
      </c>
      <c r="AE91">
        <v>28.1</v>
      </c>
      <c r="AF91">
        <v>82.36</v>
      </c>
      <c r="AG91">
        <v>10.66</v>
      </c>
      <c r="AH91">
        <v>91.08</v>
      </c>
      <c r="AI91">
        <v>26.42</v>
      </c>
      <c r="AJ91">
        <v>26.42</v>
      </c>
      <c r="AK91">
        <v>0</v>
      </c>
      <c r="AL91">
        <v>43.6</v>
      </c>
      <c r="AM91">
        <v>4.84</v>
      </c>
      <c r="AN91">
        <v>0</v>
      </c>
      <c r="AO91">
        <v>13.56</v>
      </c>
      <c r="AP91">
        <v>96.89</v>
      </c>
      <c r="AQ91">
        <v>26.42</v>
      </c>
      <c r="AR91">
        <v>17.481999999999999</v>
      </c>
      <c r="AS91">
        <v>0</v>
      </c>
      <c r="AT91">
        <v>8.81</v>
      </c>
      <c r="AU91">
        <v>13.97</v>
      </c>
      <c r="AV91">
        <v>82.36</v>
      </c>
      <c r="AW91">
        <v>20.59</v>
      </c>
      <c r="AX91">
        <v>2.06</v>
      </c>
      <c r="AY91">
        <v>18.54</v>
      </c>
      <c r="AZ91">
        <v>5.9535999999999998</v>
      </c>
      <c r="BA91">
        <v>41.18</v>
      </c>
      <c r="BB91">
        <v>32</v>
      </c>
      <c r="BC91">
        <v>41.18</v>
      </c>
      <c r="BD91">
        <v>0</v>
      </c>
      <c r="BE91">
        <v>0</v>
      </c>
      <c r="BF91">
        <v>0</v>
      </c>
    </row>
    <row r="92" spans="7:58">
      <c r="G92" t="s">
        <v>134</v>
      </c>
      <c r="H92" s="74">
        <v>479.57000000000005</v>
      </c>
      <c r="I92" s="47">
        <v>292.67</v>
      </c>
      <c r="J92" s="47">
        <v>546.1400000000001</v>
      </c>
      <c r="K92" s="47">
        <v>114.36200000000001</v>
      </c>
      <c r="L92" s="47">
        <v>4.84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0.78</v>
      </c>
      <c r="X92">
        <v>8.81</v>
      </c>
      <c r="Y92">
        <v>179.86</v>
      </c>
      <c r="Z92">
        <v>59.96</v>
      </c>
      <c r="AA92">
        <v>0</v>
      </c>
      <c r="AB92">
        <v>84.47</v>
      </c>
      <c r="AC92">
        <v>242.22</v>
      </c>
      <c r="AD92">
        <v>164.96</v>
      </c>
      <c r="AE92">
        <v>28.1</v>
      </c>
      <c r="AF92">
        <v>82.36</v>
      </c>
      <c r="AG92">
        <v>10.66</v>
      </c>
      <c r="AH92">
        <v>91.08</v>
      </c>
      <c r="AI92">
        <v>26.42</v>
      </c>
      <c r="AJ92">
        <v>26.42</v>
      </c>
      <c r="AK92">
        <v>0</v>
      </c>
      <c r="AL92">
        <v>43.6</v>
      </c>
      <c r="AM92">
        <v>4.84</v>
      </c>
      <c r="AN92">
        <v>0</v>
      </c>
      <c r="AO92">
        <v>13.56</v>
      </c>
      <c r="AP92">
        <v>96.89</v>
      </c>
      <c r="AQ92">
        <v>26.42</v>
      </c>
      <c r="AR92">
        <v>17.481999999999999</v>
      </c>
      <c r="AS92">
        <v>0</v>
      </c>
      <c r="AT92">
        <v>8.81</v>
      </c>
      <c r="AU92">
        <v>13.97</v>
      </c>
      <c r="AV92">
        <v>82.36</v>
      </c>
      <c r="AW92">
        <v>20.59</v>
      </c>
      <c r="AX92">
        <v>2.06</v>
      </c>
      <c r="AY92">
        <v>18.54</v>
      </c>
      <c r="AZ92">
        <v>5.9535999999999998</v>
      </c>
      <c r="BA92">
        <v>41.18</v>
      </c>
      <c r="BB92">
        <v>32</v>
      </c>
      <c r="BC92">
        <v>41.18</v>
      </c>
      <c r="BD92">
        <v>0</v>
      </c>
      <c r="BE92">
        <v>0</v>
      </c>
      <c r="BF92">
        <v>0</v>
      </c>
    </row>
    <row r="93" spans="7:58">
      <c r="G93" t="s">
        <v>135</v>
      </c>
      <c r="H93" s="74">
        <v>478.6</v>
      </c>
      <c r="I93" s="47">
        <v>316.89</v>
      </c>
      <c r="J93" s="47">
        <v>546.1400000000001</v>
      </c>
      <c r="K93" s="47">
        <v>114.36200000000001</v>
      </c>
      <c r="L93" s="47">
        <v>4.84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0.78</v>
      </c>
      <c r="X93">
        <v>8.81</v>
      </c>
      <c r="Y93">
        <v>179.86</v>
      </c>
      <c r="Z93">
        <v>59.96</v>
      </c>
      <c r="AA93">
        <v>0</v>
      </c>
      <c r="AB93">
        <v>84.47</v>
      </c>
      <c r="AC93">
        <v>242.22</v>
      </c>
      <c r="AD93">
        <v>164.96</v>
      </c>
      <c r="AE93">
        <v>28.1</v>
      </c>
      <c r="AF93">
        <v>82.36</v>
      </c>
      <c r="AG93">
        <v>9.69</v>
      </c>
      <c r="AH93">
        <v>91.08</v>
      </c>
      <c r="AI93">
        <v>26.42</v>
      </c>
      <c r="AJ93">
        <v>26.42</v>
      </c>
      <c r="AK93">
        <v>0</v>
      </c>
      <c r="AL93">
        <v>67.819999999999993</v>
      </c>
      <c r="AM93">
        <v>4.84</v>
      </c>
      <c r="AN93">
        <v>0</v>
      </c>
      <c r="AO93">
        <v>13.56</v>
      </c>
      <c r="AP93">
        <v>96.89</v>
      </c>
      <c r="AQ93">
        <v>26.42</v>
      </c>
      <c r="AR93">
        <v>17.481999999999999</v>
      </c>
      <c r="AS93">
        <v>0</v>
      </c>
      <c r="AT93">
        <v>8.81</v>
      </c>
      <c r="AU93">
        <v>13.97</v>
      </c>
      <c r="AV93">
        <v>82.36</v>
      </c>
      <c r="AW93">
        <v>20.59</v>
      </c>
      <c r="AX93">
        <v>2.06</v>
      </c>
      <c r="AY93">
        <v>18.54</v>
      </c>
      <c r="AZ93">
        <v>5.9535999999999998</v>
      </c>
      <c r="BA93">
        <v>41.18</v>
      </c>
      <c r="BB93">
        <v>32</v>
      </c>
      <c r="BC93">
        <v>41.18</v>
      </c>
      <c r="BD93">
        <v>0</v>
      </c>
      <c r="BE93">
        <v>0</v>
      </c>
      <c r="BF93">
        <v>0</v>
      </c>
    </row>
    <row r="94" spans="7:58">
      <c r="G94" t="s">
        <v>136</v>
      </c>
      <c r="H94" s="74">
        <v>478.6</v>
      </c>
      <c r="I94" s="47">
        <v>316.89</v>
      </c>
      <c r="J94" s="47">
        <v>546.1400000000001</v>
      </c>
      <c r="K94" s="47">
        <v>114.36200000000001</v>
      </c>
      <c r="L94" s="47">
        <v>4.84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0.78</v>
      </c>
      <c r="X94">
        <v>8.81</v>
      </c>
      <c r="Y94">
        <v>179.86</v>
      </c>
      <c r="Z94">
        <v>59.96</v>
      </c>
      <c r="AA94">
        <v>0</v>
      </c>
      <c r="AB94">
        <v>84.47</v>
      </c>
      <c r="AC94">
        <v>242.22</v>
      </c>
      <c r="AD94">
        <v>164.96</v>
      </c>
      <c r="AE94">
        <v>28.1</v>
      </c>
      <c r="AF94">
        <v>82.36</v>
      </c>
      <c r="AG94">
        <v>9.69</v>
      </c>
      <c r="AH94">
        <v>91.08</v>
      </c>
      <c r="AI94">
        <v>26.42</v>
      </c>
      <c r="AJ94">
        <v>26.42</v>
      </c>
      <c r="AK94">
        <v>0</v>
      </c>
      <c r="AL94">
        <v>67.819999999999993</v>
      </c>
      <c r="AM94">
        <v>4.84</v>
      </c>
      <c r="AN94">
        <v>0</v>
      </c>
      <c r="AO94">
        <v>13.56</v>
      </c>
      <c r="AP94">
        <v>96.89</v>
      </c>
      <c r="AQ94">
        <v>26.42</v>
      </c>
      <c r="AR94">
        <v>17.481999999999999</v>
      </c>
      <c r="AS94">
        <v>0</v>
      </c>
      <c r="AT94">
        <v>8.81</v>
      </c>
      <c r="AU94">
        <v>13.97</v>
      </c>
      <c r="AV94">
        <v>82.36</v>
      </c>
      <c r="AW94">
        <v>20.59</v>
      </c>
      <c r="AX94">
        <v>2.06</v>
      </c>
      <c r="AY94">
        <v>18.54</v>
      </c>
      <c r="AZ94">
        <v>5.9535999999999998</v>
      </c>
      <c r="BA94">
        <v>41.18</v>
      </c>
      <c r="BB94">
        <v>32</v>
      </c>
      <c r="BC94">
        <v>41.18</v>
      </c>
      <c r="BD94">
        <v>0</v>
      </c>
      <c r="BE94">
        <v>0</v>
      </c>
      <c r="BF94">
        <v>0</v>
      </c>
    </row>
    <row r="95" spans="7:58">
      <c r="G95" t="s">
        <v>137</v>
      </c>
      <c r="H95" s="74">
        <v>478.6</v>
      </c>
      <c r="I95" s="47">
        <v>320.18</v>
      </c>
      <c r="J95" s="47">
        <v>546.1400000000001</v>
      </c>
      <c r="K95" s="47">
        <v>114.36200000000001</v>
      </c>
      <c r="L95" s="47">
        <v>4.84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0.78</v>
      </c>
      <c r="X95">
        <v>8.81</v>
      </c>
      <c r="Y95">
        <v>179.86</v>
      </c>
      <c r="Z95">
        <v>59.96</v>
      </c>
      <c r="AA95">
        <v>0</v>
      </c>
      <c r="AB95">
        <v>84.47</v>
      </c>
      <c r="AC95">
        <v>242.22</v>
      </c>
      <c r="AD95">
        <v>164.96</v>
      </c>
      <c r="AE95">
        <v>28.1</v>
      </c>
      <c r="AF95">
        <v>82.36</v>
      </c>
      <c r="AG95">
        <v>9.69</v>
      </c>
      <c r="AH95">
        <v>94.37</v>
      </c>
      <c r="AI95">
        <v>26.42</v>
      </c>
      <c r="AJ95">
        <v>26.42</v>
      </c>
      <c r="AK95">
        <v>0</v>
      </c>
      <c r="AL95">
        <v>67.819999999999993</v>
      </c>
      <c r="AM95">
        <v>4.84</v>
      </c>
      <c r="AN95">
        <v>0</v>
      </c>
      <c r="AO95">
        <v>13.56</v>
      </c>
      <c r="AP95">
        <v>96.89</v>
      </c>
      <c r="AQ95">
        <v>26.42</v>
      </c>
      <c r="AR95">
        <v>17.481999999999999</v>
      </c>
      <c r="AS95">
        <v>0</v>
      </c>
      <c r="AT95">
        <v>8.81</v>
      </c>
      <c r="AU95">
        <v>13.97</v>
      </c>
      <c r="AV95">
        <v>82.36</v>
      </c>
      <c r="AW95">
        <v>20.59</v>
      </c>
      <c r="AX95">
        <v>2.06</v>
      </c>
      <c r="AY95">
        <v>18.54</v>
      </c>
      <c r="AZ95">
        <v>5.9535999999999998</v>
      </c>
      <c r="BA95">
        <v>41.18</v>
      </c>
      <c r="BB95">
        <v>32</v>
      </c>
      <c r="BC95">
        <v>41.18</v>
      </c>
      <c r="BD95">
        <v>0</v>
      </c>
      <c r="BE95">
        <v>0</v>
      </c>
      <c r="BF95">
        <v>0</v>
      </c>
    </row>
    <row r="96" spans="7:58">
      <c r="G96" t="s">
        <v>138</v>
      </c>
      <c r="H96" s="74">
        <v>478.6</v>
      </c>
      <c r="I96" s="47">
        <v>320.18</v>
      </c>
      <c r="J96" s="47">
        <v>546.1400000000001</v>
      </c>
      <c r="K96" s="47">
        <v>114.36200000000001</v>
      </c>
      <c r="L96" s="47">
        <v>4.84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0.78</v>
      </c>
      <c r="X96">
        <v>8.81</v>
      </c>
      <c r="Y96">
        <v>179.86</v>
      </c>
      <c r="Z96">
        <v>59.96</v>
      </c>
      <c r="AA96">
        <v>0</v>
      </c>
      <c r="AB96">
        <v>84.47</v>
      </c>
      <c r="AC96">
        <v>242.22</v>
      </c>
      <c r="AD96">
        <v>164.96</v>
      </c>
      <c r="AE96">
        <v>28.1</v>
      </c>
      <c r="AF96">
        <v>82.36</v>
      </c>
      <c r="AG96">
        <v>9.69</v>
      </c>
      <c r="AH96">
        <v>94.37</v>
      </c>
      <c r="AI96">
        <v>26.42</v>
      </c>
      <c r="AJ96">
        <v>26.42</v>
      </c>
      <c r="AK96">
        <v>0</v>
      </c>
      <c r="AL96">
        <v>67.819999999999993</v>
      </c>
      <c r="AM96">
        <v>4.84</v>
      </c>
      <c r="AN96">
        <v>0</v>
      </c>
      <c r="AO96">
        <v>13.56</v>
      </c>
      <c r="AP96">
        <v>96.89</v>
      </c>
      <c r="AQ96">
        <v>26.42</v>
      </c>
      <c r="AR96">
        <v>17.481999999999999</v>
      </c>
      <c r="AS96">
        <v>0</v>
      </c>
      <c r="AT96">
        <v>8.81</v>
      </c>
      <c r="AU96">
        <v>13.97</v>
      </c>
      <c r="AV96">
        <v>82.36</v>
      </c>
      <c r="AW96">
        <v>20.59</v>
      </c>
      <c r="AX96">
        <v>2.06</v>
      </c>
      <c r="AY96">
        <v>18.54</v>
      </c>
      <c r="AZ96">
        <v>5.9535999999999998</v>
      </c>
      <c r="BA96">
        <v>41.18</v>
      </c>
      <c r="BB96">
        <v>32</v>
      </c>
      <c r="BC96">
        <v>41.18</v>
      </c>
      <c r="BD96">
        <v>0</v>
      </c>
      <c r="BE96">
        <v>0</v>
      </c>
      <c r="BF96">
        <v>0</v>
      </c>
    </row>
    <row r="97" spans="1:133">
      <c r="G97" t="s">
        <v>139</v>
      </c>
      <c r="H97" s="74">
        <v>478.6</v>
      </c>
      <c r="I97" s="47">
        <v>320.18</v>
      </c>
      <c r="J97" s="47">
        <v>546.1400000000001</v>
      </c>
      <c r="K97" s="47">
        <v>114.36200000000001</v>
      </c>
      <c r="L97" s="47">
        <v>4.84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0.78</v>
      </c>
      <c r="X97">
        <v>8.81</v>
      </c>
      <c r="Y97">
        <v>179.86</v>
      </c>
      <c r="Z97">
        <v>59.96</v>
      </c>
      <c r="AA97">
        <v>0</v>
      </c>
      <c r="AB97">
        <v>84.47</v>
      </c>
      <c r="AC97">
        <v>242.22</v>
      </c>
      <c r="AD97">
        <v>164.96</v>
      </c>
      <c r="AE97">
        <v>28.1</v>
      </c>
      <c r="AF97">
        <v>82.36</v>
      </c>
      <c r="AG97">
        <v>9.69</v>
      </c>
      <c r="AH97">
        <v>94.37</v>
      </c>
      <c r="AI97">
        <v>26.42</v>
      </c>
      <c r="AJ97">
        <v>26.42</v>
      </c>
      <c r="AK97">
        <v>0</v>
      </c>
      <c r="AL97">
        <v>67.819999999999993</v>
      </c>
      <c r="AM97">
        <v>4.84</v>
      </c>
      <c r="AN97">
        <v>0</v>
      </c>
      <c r="AO97">
        <v>13.56</v>
      </c>
      <c r="AP97">
        <v>96.89</v>
      </c>
      <c r="AQ97">
        <v>26.42</v>
      </c>
      <c r="AR97">
        <v>17.481999999999999</v>
      </c>
      <c r="AS97">
        <v>0</v>
      </c>
      <c r="AT97">
        <v>8.81</v>
      </c>
      <c r="AU97">
        <v>13.97</v>
      </c>
      <c r="AV97">
        <v>82.36</v>
      </c>
      <c r="AW97">
        <v>20.59</v>
      </c>
      <c r="AX97">
        <v>2.06</v>
      </c>
      <c r="AY97">
        <v>18.54</v>
      </c>
      <c r="AZ97">
        <v>5.9535999999999998</v>
      </c>
      <c r="BA97">
        <v>41.18</v>
      </c>
      <c r="BB97">
        <v>32</v>
      </c>
      <c r="BC97">
        <v>41.18</v>
      </c>
      <c r="BD97">
        <v>0</v>
      </c>
      <c r="BE97">
        <v>0</v>
      </c>
      <c r="BF97">
        <v>0</v>
      </c>
    </row>
    <row r="98" spans="1:133">
      <c r="G98" t="s">
        <v>140</v>
      </c>
      <c r="H98" s="74">
        <v>478.6</v>
      </c>
      <c r="I98" s="47">
        <v>320.18</v>
      </c>
      <c r="J98" s="47">
        <v>546.1400000000001</v>
      </c>
      <c r="K98" s="47">
        <v>114.36200000000001</v>
      </c>
      <c r="L98" s="47">
        <v>4.84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0.78</v>
      </c>
      <c r="X98">
        <v>8.81</v>
      </c>
      <c r="Y98">
        <v>179.86</v>
      </c>
      <c r="Z98">
        <v>59.96</v>
      </c>
      <c r="AA98">
        <v>0</v>
      </c>
      <c r="AB98">
        <v>84.47</v>
      </c>
      <c r="AC98">
        <v>242.22</v>
      </c>
      <c r="AD98">
        <v>164.96</v>
      </c>
      <c r="AE98">
        <v>28.1</v>
      </c>
      <c r="AF98">
        <v>82.36</v>
      </c>
      <c r="AG98">
        <v>9.69</v>
      </c>
      <c r="AH98">
        <v>94.37</v>
      </c>
      <c r="AI98">
        <v>26.42</v>
      </c>
      <c r="AJ98">
        <v>26.42</v>
      </c>
      <c r="AK98">
        <v>0</v>
      </c>
      <c r="AL98">
        <v>67.819999999999993</v>
      </c>
      <c r="AM98">
        <v>4.84</v>
      </c>
      <c r="AN98">
        <v>0</v>
      </c>
      <c r="AO98">
        <v>13.56</v>
      </c>
      <c r="AP98">
        <v>96.89</v>
      </c>
      <c r="AQ98">
        <v>26.42</v>
      </c>
      <c r="AR98">
        <v>17.481999999999999</v>
      </c>
      <c r="AS98">
        <v>0</v>
      </c>
      <c r="AT98">
        <v>8.81</v>
      </c>
      <c r="AU98">
        <v>13.97</v>
      </c>
      <c r="AV98">
        <v>82.36</v>
      </c>
      <c r="AW98">
        <v>20.59</v>
      </c>
      <c r="AX98">
        <v>2.06</v>
      </c>
      <c r="AY98">
        <v>18.54</v>
      </c>
      <c r="AZ98">
        <v>5.9535999999999998</v>
      </c>
      <c r="BA98">
        <v>41.18</v>
      </c>
      <c r="BB98">
        <v>32</v>
      </c>
      <c r="BC98">
        <v>41.18</v>
      </c>
      <c r="BD98">
        <v>0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8.6828675000000057</v>
      </c>
      <c r="I99" s="70">
        <f t="shared" ref="I99:BU99" si="1">SUM(I3:I98)/4000</f>
        <v>5.8275449999999918</v>
      </c>
      <c r="J99" s="70">
        <f t="shared" si="1"/>
        <v>13.054720000000003</v>
      </c>
      <c r="K99" s="70">
        <f t="shared" si="1"/>
        <v>2.744687999999996</v>
      </c>
      <c r="L99" s="70">
        <f t="shared" si="1"/>
        <v>0.15673500000000018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1.9589999999999989E-2</v>
      </c>
      <c r="X99">
        <f t="shared" si="1"/>
        <v>0.21143999999999952</v>
      </c>
      <c r="Y99">
        <f t="shared" si="1"/>
        <v>1.4388799999999997</v>
      </c>
      <c r="Z99">
        <f t="shared" si="1"/>
        <v>0.47968000000000016</v>
      </c>
      <c r="AA99">
        <f t="shared" si="1"/>
        <v>0.57651999999999992</v>
      </c>
      <c r="AB99">
        <f t="shared" si="1"/>
        <v>2.027280000000002</v>
      </c>
      <c r="AC99">
        <f t="shared" si="1"/>
        <v>5.8132800000000033</v>
      </c>
      <c r="AD99">
        <f t="shared" si="1"/>
        <v>3.7940699999999916</v>
      </c>
      <c r="AE99">
        <f t="shared" si="1"/>
        <v>0.79840999999999906</v>
      </c>
      <c r="AF99">
        <f t="shared" si="1"/>
        <v>1.9766399999999966</v>
      </c>
      <c r="AG99">
        <f t="shared" si="1"/>
        <v>0.20709749999999988</v>
      </c>
      <c r="AH99">
        <f t="shared" si="1"/>
        <v>2.1892099999999997</v>
      </c>
      <c r="AI99">
        <f t="shared" si="1"/>
        <v>0.63408000000000087</v>
      </c>
      <c r="AJ99">
        <f t="shared" si="1"/>
        <v>0.63408000000000087</v>
      </c>
      <c r="AK99">
        <f t="shared" si="1"/>
        <v>0.28825999999999996</v>
      </c>
      <c r="AL99">
        <f t="shared" si="1"/>
        <v>0.95509500000000058</v>
      </c>
      <c r="AM99">
        <f t="shared" si="1"/>
        <v>0.11615999999999976</v>
      </c>
      <c r="AN99">
        <f t="shared" si="1"/>
        <v>0</v>
      </c>
      <c r="AO99">
        <f t="shared" si="1"/>
        <v>0.1762799999999998</v>
      </c>
      <c r="AP99">
        <f t="shared" si="1"/>
        <v>2.3253600000000016</v>
      </c>
      <c r="AQ99">
        <f t="shared" si="1"/>
        <v>0.63408000000000087</v>
      </c>
      <c r="AR99">
        <f t="shared" si="1"/>
        <v>0.41956799999999944</v>
      </c>
      <c r="AS99">
        <f t="shared" si="1"/>
        <v>9.8819999999999991E-2</v>
      </c>
      <c r="AT99">
        <f t="shared" si="1"/>
        <v>0.21143999999999952</v>
      </c>
      <c r="AU99">
        <f t="shared" si="1"/>
        <v>0.32360000000000033</v>
      </c>
      <c r="AV99">
        <f t="shared" si="1"/>
        <v>1.4001199999999989</v>
      </c>
      <c r="AW99">
        <f t="shared" si="1"/>
        <v>0.49415999999999916</v>
      </c>
      <c r="AX99">
        <f t="shared" si="1"/>
        <v>4.9440000000000039E-2</v>
      </c>
      <c r="AY99">
        <f t="shared" si="1"/>
        <v>0.44495999999999947</v>
      </c>
      <c r="AZ99">
        <f t="shared" si="1"/>
        <v>0.52590742499999976</v>
      </c>
      <c r="BA99">
        <f t="shared" si="1"/>
        <v>0.98831999999999831</v>
      </c>
      <c r="BB99">
        <f t="shared" si="1"/>
        <v>0.64314867500000017</v>
      </c>
      <c r="BC99">
        <f t="shared" si="1"/>
        <v>0.70005999999999946</v>
      </c>
      <c r="BD99">
        <f t="shared" si="1"/>
        <v>4.0575E-2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544</v>
      </c>
      <c r="AA100" t="s">
        <v>546</v>
      </c>
      <c r="AB100" t="s">
        <v>548</v>
      </c>
      <c r="AC100" t="s">
        <v>549</v>
      </c>
      <c r="AD100" t="s">
        <v>551</v>
      </c>
      <c r="AE100" t="s">
        <v>553</v>
      </c>
      <c r="AF100" t="s">
        <v>555</v>
      </c>
      <c r="AG100" t="s">
        <v>557</v>
      </c>
      <c r="AH100" t="s">
        <v>559</v>
      </c>
      <c r="AI100" t="s">
        <v>561</v>
      </c>
      <c r="AJ100" t="s">
        <v>562</v>
      </c>
      <c r="AK100" t="s">
        <v>564</v>
      </c>
      <c r="AL100" t="s">
        <v>566</v>
      </c>
      <c r="AM100" t="s">
        <v>568</v>
      </c>
      <c r="AN100" t="s">
        <v>570</v>
      </c>
      <c r="AO100" t="s">
        <v>572</v>
      </c>
      <c r="AP100" t="s">
        <v>573</v>
      </c>
      <c r="AQ100" t="s">
        <v>574</v>
      </c>
      <c r="AR100" t="s">
        <v>576</v>
      </c>
      <c r="AS100" t="s">
        <v>578</v>
      </c>
      <c r="AT100" t="s">
        <v>580</v>
      </c>
      <c r="AU100" t="s">
        <v>582</v>
      </c>
      <c r="AV100" t="s">
        <v>583</v>
      </c>
      <c r="AW100" t="s">
        <v>584</v>
      </c>
      <c r="AX100" t="s">
        <v>586</v>
      </c>
      <c r="AY100" t="s">
        <v>588</v>
      </c>
      <c r="AZ100" t="s">
        <v>590</v>
      </c>
      <c r="BA100" t="s">
        <v>592</v>
      </c>
      <c r="BB100" t="s">
        <v>593</v>
      </c>
      <c r="BC100" t="s">
        <v>594</v>
      </c>
      <c r="BD100" t="s">
        <v>596</v>
      </c>
      <c r="BE100" t="s">
        <v>598</v>
      </c>
      <c r="BF100" t="s">
        <v>600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45536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K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601</v>
      </c>
      <c r="Z2" t="s">
        <v>602</v>
      </c>
      <c r="AA2" t="s">
        <v>333</v>
      </c>
      <c r="AB2" t="s">
        <v>437</v>
      </c>
      <c r="AC2" t="s">
        <v>334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254.23999999999998</v>
      </c>
      <c r="I3" s="54">
        <v>94.95</v>
      </c>
      <c r="J3" s="54">
        <v>62.01</v>
      </c>
      <c r="K3" s="54">
        <v>0</v>
      </c>
      <c r="L3" s="54">
        <v>10.66</v>
      </c>
      <c r="M3" s="73">
        <v>1.36</v>
      </c>
      <c r="N3" s="72">
        <v>0</v>
      </c>
      <c r="O3" s="54">
        <v>0</v>
      </c>
      <c r="P3" s="54">
        <v>0</v>
      </c>
      <c r="Q3" s="54">
        <v>-43</v>
      </c>
      <c r="R3" s="54">
        <v>0</v>
      </c>
      <c r="S3" s="73">
        <v>0</v>
      </c>
      <c r="T3" t="s">
        <v>601</v>
      </c>
      <c r="U3" s="74">
        <v>-48</v>
      </c>
      <c r="V3" s="75">
        <v>423.22</v>
      </c>
      <c r="W3">
        <v>253.85</v>
      </c>
      <c r="X3">
        <v>94.95</v>
      </c>
      <c r="Y3">
        <v>0.39</v>
      </c>
      <c r="Z3">
        <v>-5</v>
      </c>
      <c r="AA3">
        <v>10.66</v>
      </c>
      <c r="AB3">
        <v>-43</v>
      </c>
      <c r="AC3">
        <v>1.36</v>
      </c>
      <c r="AD3">
        <v>62.01</v>
      </c>
    </row>
    <row r="4" spans="1:30">
      <c r="A4" t="s">
        <v>601</v>
      </c>
      <c r="B4" t="s">
        <v>257</v>
      </c>
      <c r="D4" t="s">
        <v>437</v>
      </c>
      <c r="F4" t="s">
        <v>436</v>
      </c>
      <c r="G4" t="s">
        <v>46</v>
      </c>
      <c r="H4" s="74">
        <v>230.98999999999998</v>
      </c>
      <c r="I4" s="47">
        <v>93.98</v>
      </c>
      <c r="J4" s="47">
        <v>60.07</v>
      </c>
      <c r="K4" s="47">
        <v>0</v>
      </c>
      <c r="L4" s="47">
        <v>10.66</v>
      </c>
      <c r="M4" s="75">
        <v>0</v>
      </c>
      <c r="N4" s="74">
        <v>0</v>
      </c>
      <c r="O4" s="47">
        <v>0</v>
      </c>
      <c r="P4" s="47">
        <v>0</v>
      </c>
      <c r="Q4" s="47">
        <v>-43</v>
      </c>
      <c r="R4" s="47">
        <v>0</v>
      </c>
      <c r="S4" s="75">
        <v>0</v>
      </c>
      <c r="T4" t="s">
        <v>602</v>
      </c>
      <c r="U4" s="74">
        <v>-48</v>
      </c>
      <c r="V4" s="75">
        <v>395.7</v>
      </c>
      <c r="W4">
        <v>230.6</v>
      </c>
      <c r="X4">
        <v>93.98</v>
      </c>
      <c r="Y4">
        <v>0.39</v>
      </c>
      <c r="Z4">
        <v>-5</v>
      </c>
      <c r="AA4">
        <v>10.66</v>
      </c>
      <c r="AB4">
        <v>-43</v>
      </c>
      <c r="AC4">
        <v>0</v>
      </c>
      <c r="AD4">
        <v>60.07</v>
      </c>
    </row>
    <row r="5" spans="1:30">
      <c r="G5" t="s">
        <v>47</v>
      </c>
      <c r="H5" s="74">
        <v>338.43</v>
      </c>
      <c r="I5" s="47">
        <v>87.2</v>
      </c>
      <c r="J5" s="47">
        <v>38.76</v>
      </c>
      <c r="K5" s="47">
        <v>0</v>
      </c>
      <c r="L5" s="47">
        <v>10.66</v>
      </c>
      <c r="M5" s="75">
        <v>0</v>
      </c>
      <c r="N5" s="74">
        <v>0</v>
      </c>
      <c r="O5" s="47">
        <v>0</v>
      </c>
      <c r="P5" s="47">
        <v>0</v>
      </c>
      <c r="Q5" s="47">
        <v>-42.99</v>
      </c>
      <c r="R5" s="47">
        <v>0</v>
      </c>
      <c r="S5" s="75">
        <v>0</v>
      </c>
      <c r="T5" t="s">
        <v>602</v>
      </c>
      <c r="U5" s="74">
        <v>-47.99</v>
      </c>
      <c r="V5" s="75">
        <v>475.05</v>
      </c>
      <c r="W5">
        <v>338.14</v>
      </c>
      <c r="X5">
        <v>87.2</v>
      </c>
      <c r="Y5">
        <v>0.28999999999999998</v>
      </c>
      <c r="Z5">
        <v>-5</v>
      </c>
      <c r="AA5">
        <v>10.66</v>
      </c>
      <c r="AB5">
        <v>-42.99</v>
      </c>
      <c r="AC5">
        <v>0</v>
      </c>
      <c r="AD5">
        <v>38.76</v>
      </c>
    </row>
    <row r="6" spans="1:30">
      <c r="G6" t="s">
        <v>48</v>
      </c>
      <c r="H6" s="74">
        <v>352</v>
      </c>
      <c r="I6" s="47">
        <v>58.13</v>
      </c>
      <c r="J6" s="47">
        <v>46.51</v>
      </c>
      <c r="K6" s="47">
        <v>0</v>
      </c>
      <c r="L6" s="47">
        <v>9.69</v>
      </c>
      <c r="M6" s="75">
        <v>0</v>
      </c>
      <c r="N6" s="74">
        <v>0</v>
      </c>
      <c r="O6" s="47">
        <v>0</v>
      </c>
      <c r="P6" s="47">
        <v>0</v>
      </c>
      <c r="Q6" s="47">
        <v>-44</v>
      </c>
      <c r="R6" s="47">
        <v>0</v>
      </c>
      <c r="S6" s="75">
        <v>0</v>
      </c>
      <c r="T6" t="s">
        <v>602</v>
      </c>
      <c r="U6" s="74">
        <v>-49</v>
      </c>
      <c r="V6" s="75">
        <v>466.33</v>
      </c>
      <c r="W6">
        <v>351.71</v>
      </c>
      <c r="X6">
        <v>58.13</v>
      </c>
      <c r="Y6">
        <v>0.28999999999999998</v>
      </c>
      <c r="Z6">
        <v>-5</v>
      </c>
      <c r="AA6">
        <v>9.69</v>
      </c>
      <c r="AB6">
        <v>-44</v>
      </c>
      <c r="AC6">
        <v>0</v>
      </c>
      <c r="AD6">
        <v>46.51</v>
      </c>
    </row>
    <row r="7" spans="1:30">
      <c r="G7" t="s">
        <v>49</v>
      </c>
      <c r="H7" s="74">
        <v>325.74</v>
      </c>
      <c r="I7" s="47">
        <v>61.04</v>
      </c>
      <c r="J7" s="47">
        <v>28.1</v>
      </c>
      <c r="K7" s="47">
        <v>0</v>
      </c>
      <c r="L7" s="47">
        <v>9.69</v>
      </c>
      <c r="M7" s="75">
        <v>0</v>
      </c>
      <c r="N7" s="74">
        <v>0</v>
      </c>
      <c r="O7" s="47">
        <v>0</v>
      </c>
      <c r="P7" s="47">
        <v>0</v>
      </c>
      <c r="Q7" s="47">
        <v>-42.99</v>
      </c>
      <c r="R7" s="47">
        <v>0</v>
      </c>
      <c r="S7" s="75">
        <v>0</v>
      </c>
      <c r="U7" s="74">
        <v>-47.99</v>
      </c>
      <c r="V7" s="75">
        <v>424.57</v>
      </c>
      <c r="W7">
        <v>325.55</v>
      </c>
      <c r="X7">
        <v>61.04</v>
      </c>
      <c r="Y7">
        <v>0.19</v>
      </c>
      <c r="Z7">
        <v>-5</v>
      </c>
      <c r="AA7">
        <v>9.69</v>
      </c>
      <c r="AB7">
        <v>-42.99</v>
      </c>
      <c r="AC7">
        <v>0</v>
      </c>
      <c r="AD7">
        <v>28.1</v>
      </c>
    </row>
    <row r="8" spans="1:30">
      <c r="G8" t="s">
        <v>50</v>
      </c>
      <c r="H8" s="74">
        <v>319.93</v>
      </c>
      <c r="I8" s="47">
        <v>52.32</v>
      </c>
      <c r="J8" s="47">
        <v>52.32</v>
      </c>
      <c r="K8" s="47">
        <v>0</v>
      </c>
      <c r="L8" s="47">
        <v>9.69</v>
      </c>
      <c r="M8" s="75">
        <v>0</v>
      </c>
      <c r="N8" s="74">
        <v>0</v>
      </c>
      <c r="O8" s="47">
        <v>0</v>
      </c>
      <c r="P8" s="47">
        <v>0</v>
      </c>
      <c r="Q8" s="47">
        <v>-43</v>
      </c>
      <c r="R8" s="47">
        <v>0</v>
      </c>
      <c r="S8" s="75">
        <v>0</v>
      </c>
      <c r="U8" s="74">
        <v>-48</v>
      </c>
      <c r="V8" s="75">
        <v>434.26</v>
      </c>
      <c r="W8">
        <v>319.74</v>
      </c>
      <c r="X8">
        <v>52.32</v>
      </c>
      <c r="Y8">
        <v>0.19</v>
      </c>
      <c r="Z8">
        <v>-5</v>
      </c>
      <c r="AA8">
        <v>9.69</v>
      </c>
      <c r="AB8">
        <v>-43</v>
      </c>
      <c r="AC8">
        <v>0</v>
      </c>
      <c r="AD8">
        <v>52.32</v>
      </c>
    </row>
    <row r="9" spans="1:30">
      <c r="G9" t="s">
        <v>51</v>
      </c>
      <c r="H9" s="74">
        <v>306.26000000000005</v>
      </c>
      <c r="I9" s="47">
        <v>47.48</v>
      </c>
      <c r="J9" s="47">
        <v>38.76</v>
      </c>
      <c r="K9" s="47">
        <v>0</v>
      </c>
      <c r="L9" s="47">
        <v>9.69</v>
      </c>
      <c r="M9" s="75">
        <v>0</v>
      </c>
      <c r="N9" s="74">
        <v>0</v>
      </c>
      <c r="O9" s="47">
        <v>0</v>
      </c>
      <c r="P9" s="47">
        <v>0</v>
      </c>
      <c r="Q9" s="47">
        <v>-43</v>
      </c>
      <c r="R9" s="47">
        <v>0</v>
      </c>
      <c r="S9" s="75">
        <v>0</v>
      </c>
      <c r="U9" s="74">
        <v>-48</v>
      </c>
      <c r="V9" s="75">
        <v>402.19</v>
      </c>
      <c r="W9">
        <v>306.16000000000003</v>
      </c>
      <c r="X9">
        <v>47.48</v>
      </c>
      <c r="Y9">
        <v>0.1</v>
      </c>
      <c r="Z9">
        <v>-5</v>
      </c>
      <c r="AA9">
        <v>9.69</v>
      </c>
      <c r="AB9">
        <v>-43</v>
      </c>
      <c r="AC9">
        <v>0</v>
      </c>
      <c r="AD9">
        <v>38.76</v>
      </c>
    </row>
    <row r="10" spans="1:30">
      <c r="G10" t="s">
        <v>52</v>
      </c>
      <c r="H10" s="74">
        <v>327.56</v>
      </c>
      <c r="I10" s="47">
        <v>0</v>
      </c>
      <c r="J10" s="47">
        <v>53.29</v>
      </c>
      <c r="K10" s="47">
        <v>0</v>
      </c>
      <c r="L10" s="47">
        <v>9.69</v>
      </c>
      <c r="M10" s="75">
        <v>0</v>
      </c>
      <c r="N10" s="74">
        <v>0</v>
      </c>
      <c r="O10" s="47">
        <v>0</v>
      </c>
      <c r="P10" s="47">
        <v>0</v>
      </c>
      <c r="Q10" s="47">
        <v>-43</v>
      </c>
      <c r="R10" s="47">
        <v>0</v>
      </c>
      <c r="S10" s="75">
        <v>0</v>
      </c>
      <c r="U10" s="74">
        <v>-48</v>
      </c>
      <c r="V10" s="75">
        <v>390.54</v>
      </c>
      <c r="W10">
        <v>327.45999999999998</v>
      </c>
      <c r="X10">
        <v>0</v>
      </c>
      <c r="Y10">
        <v>0.1</v>
      </c>
      <c r="Z10">
        <v>-5</v>
      </c>
      <c r="AA10">
        <v>9.69</v>
      </c>
      <c r="AB10">
        <v>-43</v>
      </c>
      <c r="AC10">
        <v>0</v>
      </c>
      <c r="AD10">
        <v>53.29</v>
      </c>
    </row>
    <row r="11" spans="1:30">
      <c r="G11" t="s">
        <v>53</v>
      </c>
      <c r="H11" s="74">
        <v>245.13</v>
      </c>
      <c r="I11" s="47">
        <v>30.04</v>
      </c>
      <c r="J11" s="47">
        <v>54.26</v>
      </c>
      <c r="K11" s="47">
        <v>0</v>
      </c>
      <c r="L11" s="47">
        <v>9.69</v>
      </c>
      <c r="M11" s="75">
        <v>0</v>
      </c>
      <c r="N11" s="74">
        <v>0</v>
      </c>
      <c r="O11" s="47">
        <v>0</v>
      </c>
      <c r="P11" s="47">
        <v>0</v>
      </c>
      <c r="Q11" s="47">
        <v>-44</v>
      </c>
      <c r="R11" s="47">
        <v>0</v>
      </c>
      <c r="S11" s="75">
        <v>0</v>
      </c>
      <c r="U11" s="74">
        <v>-49</v>
      </c>
      <c r="V11" s="75">
        <v>339.12</v>
      </c>
      <c r="W11">
        <v>245.13</v>
      </c>
      <c r="X11">
        <v>30.04</v>
      </c>
      <c r="Y11">
        <v>0</v>
      </c>
      <c r="Z11">
        <v>-5</v>
      </c>
      <c r="AA11">
        <v>9.69</v>
      </c>
      <c r="AB11">
        <v>-44</v>
      </c>
      <c r="AC11">
        <v>0</v>
      </c>
      <c r="AD11">
        <v>54.26</v>
      </c>
    </row>
    <row r="12" spans="1:30">
      <c r="G12" t="s">
        <v>54</v>
      </c>
      <c r="H12" s="74">
        <v>228.65</v>
      </c>
      <c r="I12" s="47">
        <v>30.04</v>
      </c>
      <c r="J12" s="47">
        <v>36.82</v>
      </c>
      <c r="K12" s="47">
        <v>0</v>
      </c>
      <c r="L12" s="47">
        <v>8.7200000000000006</v>
      </c>
      <c r="M12" s="75">
        <v>0</v>
      </c>
      <c r="N12" s="74">
        <v>0</v>
      </c>
      <c r="O12" s="47">
        <v>0</v>
      </c>
      <c r="P12" s="47">
        <v>0</v>
      </c>
      <c r="Q12" s="47">
        <v>-44</v>
      </c>
      <c r="R12" s="47">
        <v>0</v>
      </c>
      <c r="S12" s="75">
        <v>0</v>
      </c>
      <c r="U12" s="74">
        <v>-49</v>
      </c>
      <c r="V12" s="75">
        <v>304.23</v>
      </c>
      <c r="W12">
        <v>228.65</v>
      </c>
      <c r="X12">
        <v>30.04</v>
      </c>
      <c r="Y12">
        <v>0</v>
      </c>
      <c r="Z12">
        <v>-5</v>
      </c>
      <c r="AA12">
        <v>8.7200000000000006</v>
      </c>
      <c r="AB12">
        <v>-44</v>
      </c>
      <c r="AC12">
        <v>0</v>
      </c>
      <c r="AD12">
        <v>36.82</v>
      </c>
    </row>
    <row r="13" spans="1:30">
      <c r="G13" t="s">
        <v>55</v>
      </c>
      <c r="H13" s="74">
        <v>225.75</v>
      </c>
      <c r="I13" s="47">
        <v>35.85</v>
      </c>
      <c r="J13" s="47">
        <v>55.23</v>
      </c>
      <c r="K13" s="47">
        <v>0</v>
      </c>
      <c r="L13" s="47">
        <v>8.7200000000000006</v>
      </c>
      <c r="M13" s="75">
        <v>0</v>
      </c>
      <c r="N13" s="74">
        <v>0</v>
      </c>
      <c r="O13" s="47">
        <v>0</v>
      </c>
      <c r="P13" s="47">
        <v>0</v>
      </c>
      <c r="Q13" s="47">
        <v>-43</v>
      </c>
      <c r="R13" s="47">
        <v>0</v>
      </c>
      <c r="S13" s="75">
        <v>0</v>
      </c>
      <c r="U13" s="74">
        <v>-48</v>
      </c>
      <c r="V13" s="75">
        <v>325.55</v>
      </c>
      <c r="W13">
        <v>225.75</v>
      </c>
      <c r="X13">
        <v>35.85</v>
      </c>
      <c r="Y13">
        <v>0</v>
      </c>
      <c r="Z13">
        <v>-5</v>
      </c>
      <c r="AA13">
        <v>8.7200000000000006</v>
      </c>
      <c r="AB13">
        <v>-43</v>
      </c>
      <c r="AC13">
        <v>0</v>
      </c>
      <c r="AD13">
        <v>55.23</v>
      </c>
    </row>
    <row r="14" spans="1:30">
      <c r="G14" t="s">
        <v>56</v>
      </c>
      <c r="H14" s="74">
        <v>215.1</v>
      </c>
      <c r="I14" s="47">
        <v>33.909999999999997</v>
      </c>
      <c r="J14" s="47">
        <v>45.54</v>
      </c>
      <c r="K14" s="47">
        <v>0</v>
      </c>
      <c r="L14" s="47">
        <v>8.7200000000000006</v>
      </c>
      <c r="M14" s="75">
        <v>0</v>
      </c>
      <c r="N14" s="74">
        <v>0</v>
      </c>
      <c r="O14" s="47">
        <v>0</v>
      </c>
      <c r="P14" s="47">
        <v>0</v>
      </c>
      <c r="Q14" s="47">
        <v>-44</v>
      </c>
      <c r="R14" s="47">
        <v>0</v>
      </c>
      <c r="S14" s="75">
        <v>0</v>
      </c>
      <c r="U14" s="74">
        <v>-49</v>
      </c>
      <c r="V14" s="75">
        <v>303.27</v>
      </c>
      <c r="W14">
        <v>215.1</v>
      </c>
      <c r="X14">
        <v>33.909999999999997</v>
      </c>
      <c r="Y14">
        <v>0</v>
      </c>
      <c r="Z14">
        <v>-5</v>
      </c>
      <c r="AA14">
        <v>8.7200000000000006</v>
      </c>
      <c r="AB14">
        <v>-44</v>
      </c>
      <c r="AC14">
        <v>0</v>
      </c>
      <c r="AD14">
        <v>45.54</v>
      </c>
    </row>
    <row r="15" spans="1:30">
      <c r="G15" t="s">
        <v>57</v>
      </c>
      <c r="H15" s="74">
        <v>233.51</v>
      </c>
      <c r="I15" s="47">
        <v>18.41</v>
      </c>
      <c r="J15" s="47">
        <v>31</v>
      </c>
      <c r="K15" s="47">
        <v>0</v>
      </c>
      <c r="L15" s="47">
        <v>8.7200000000000006</v>
      </c>
      <c r="M15" s="75">
        <v>0</v>
      </c>
      <c r="N15" s="74">
        <v>0</v>
      </c>
      <c r="O15" s="47">
        <v>0</v>
      </c>
      <c r="P15" s="47">
        <v>0</v>
      </c>
      <c r="Q15" s="47">
        <v>-44</v>
      </c>
      <c r="R15" s="47">
        <v>0</v>
      </c>
      <c r="S15" s="75">
        <v>0</v>
      </c>
      <c r="U15" s="74">
        <v>-49</v>
      </c>
      <c r="V15" s="75">
        <v>291.64</v>
      </c>
      <c r="W15">
        <v>233.51</v>
      </c>
      <c r="X15">
        <v>18.41</v>
      </c>
      <c r="Y15">
        <v>0</v>
      </c>
      <c r="Z15">
        <v>-5</v>
      </c>
      <c r="AA15">
        <v>8.7200000000000006</v>
      </c>
      <c r="AB15">
        <v>-44</v>
      </c>
      <c r="AC15">
        <v>0</v>
      </c>
      <c r="AD15">
        <v>31</v>
      </c>
    </row>
    <row r="16" spans="1:30">
      <c r="G16" t="s">
        <v>58</v>
      </c>
      <c r="H16" s="74">
        <v>289.7</v>
      </c>
      <c r="I16" s="47">
        <v>43.6</v>
      </c>
      <c r="J16" s="47">
        <v>25.19</v>
      </c>
      <c r="K16" s="47">
        <v>0</v>
      </c>
      <c r="L16" s="47">
        <v>8.7200000000000006</v>
      </c>
      <c r="M16" s="75">
        <v>0</v>
      </c>
      <c r="N16" s="74">
        <v>0</v>
      </c>
      <c r="O16" s="47">
        <v>0</v>
      </c>
      <c r="P16" s="47">
        <v>0</v>
      </c>
      <c r="Q16" s="47">
        <v>-44</v>
      </c>
      <c r="R16" s="47">
        <v>0</v>
      </c>
      <c r="S16" s="75">
        <v>0</v>
      </c>
      <c r="U16" s="74">
        <v>-49</v>
      </c>
      <c r="V16" s="75">
        <v>367.21</v>
      </c>
      <c r="W16">
        <v>289.7</v>
      </c>
      <c r="X16">
        <v>43.6</v>
      </c>
      <c r="Y16">
        <v>0</v>
      </c>
      <c r="Z16">
        <v>-5</v>
      </c>
      <c r="AA16">
        <v>8.7200000000000006</v>
      </c>
      <c r="AB16">
        <v>-44</v>
      </c>
      <c r="AC16">
        <v>0</v>
      </c>
      <c r="AD16">
        <v>25.19</v>
      </c>
    </row>
    <row r="17" spans="7:30">
      <c r="G17" t="s">
        <v>59</v>
      </c>
      <c r="H17" s="74">
        <v>289.7</v>
      </c>
      <c r="I17" s="47">
        <v>124.99</v>
      </c>
      <c r="J17" s="47">
        <v>25.19</v>
      </c>
      <c r="K17" s="47">
        <v>0</v>
      </c>
      <c r="L17" s="47">
        <v>7.75</v>
      </c>
      <c r="M17" s="75">
        <v>0</v>
      </c>
      <c r="N17" s="74">
        <v>0</v>
      </c>
      <c r="O17" s="47">
        <v>0</v>
      </c>
      <c r="P17" s="47">
        <v>0</v>
      </c>
      <c r="Q17" s="47">
        <v>-43</v>
      </c>
      <c r="R17" s="47">
        <v>0</v>
      </c>
      <c r="S17" s="75">
        <v>0</v>
      </c>
      <c r="U17" s="74">
        <v>-48</v>
      </c>
      <c r="V17" s="75">
        <v>447.63</v>
      </c>
      <c r="W17">
        <v>289.7</v>
      </c>
      <c r="X17">
        <v>124.99</v>
      </c>
      <c r="Y17">
        <v>0</v>
      </c>
      <c r="Z17">
        <v>-5</v>
      </c>
      <c r="AA17">
        <v>7.75</v>
      </c>
      <c r="AB17">
        <v>-43</v>
      </c>
      <c r="AC17">
        <v>0</v>
      </c>
      <c r="AD17">
        <v>25.19</v>
      </c>
    </row>
    <row r="18" spans="7:30">
      <c r="G18" t="s">
        <v>60</v>
      </c>
      <c r="H18" s="74">
        <v>269.36</v>
      </c>
      <c r="I18" s="47">
        <v>95.92</v>
      </c>
      <c r="J18" s="47">
        <v>25.19</v>
      </c>
      <c r="K18" s="47">
        <v>0</v>
      </c>
      <c r="L18" s="47">
        <v>7.75</v>
      </c>
      <c r="M18" s="75">
        <v>0</v>
      </c>
      <c r="N18" s="74">
        <v>0</v>
      </c>
      <c r="O18" s="47">
        <v>0</v>
      </c>
      <c r="P18" s="47">
        <v>0</v>
      </c>
      <c r="Q18" s="47">
        <v>-43</v>
      </c>
      <c r="R18" s="47">
        <v>0</v>
      </c>
      <c r="S18" s="75">
        <v>0</v>
      </c>
      <c r="U18" s="74">
        <v>-48</v>
      </c>
      <c r="V18" s="75">
        <v>398.22</v>
      </c>
      <c r="W18">
        <v>269.36</v>
      </c>
      <c r="X18">
        <v>95.92</v>
      </c>
      <c r="Y18">
        <v>0</v>
      </c>
      <c r="Z18">
        <v>-5</v>
      </c>
      <c r="AA18">
        <v>7.75</v>
      </c>
      <c r="AB18">
        <v>-43</v>
      </c>
      <c r="AC18">
        <v>0</v>
      </c>
      <c r="AD18">
        <v>25.19</v>
      </c>
    </row>
    <row r="19" spans="7:30">
      <c r="G19" t="s">
        <v>61</v>
      </c>
      <c r="H19" s="74">
        <v>216.06</v>
      </c>
      <c r="I19" s="47">
        <v>143.4</v>
      </c>
      <c r="J19" s="47">
        <v>67.819999999999993</v>
      </c>
      <c r="K19" s="47">
        <v>0</v>
      </c>
      <c r="L19" s="47">
        <v>9.69</v>
      </c>
      <c r="M19" s="75">
        <v>0</v>
      </c>
      <c r="N19" s="74">
        <v>0</v>
      </c>
      <c r="O19" s="47">
        <v>0</v>
      </c>
      <c r="P19" s="47">
        <v>0</v>
      </c>
      <c r="Q19" s="47">
        <v>-44</v>
      </c>
      <c r="R19" s="47">
        <v>0</v>
      </c>
      <c r="S19" s="75">
        <v>0</v>
      </c>
      <c r="U19" s="74">
        <v>-49</v>
      </c>
      <c r="V19" s="75">
        <v>436.97</v>
      </c>
      <c r="W19">
        <v>216.06</v>
      </c>
      <c r="X19">
        <v>143.4</v>
      </c>
      <c r="Y19">
        <v>0</v>
      </c>
      <c r="Z19">
        <v>-5</v>
      </c>
      <c r="AA19">
        <v>9.69</v>
      </c>
      <c r="AB19">
        <v>-44</v>
      </c>
      <c r="AC19">
        <v>0</v>
      </c>
      <c r="AD19">
        <v>67.819999999999993</v>
      </c>
    </row>
    <row r="20" spans="7:30">
      <c r="G20" t="s">
        <v>62</v>
      </c>
      <c r="H20" s="74">
        <v>194.75</v>
      </c>
      <c r="I20" s="47">
        <v>141.46</v>
      </c>
      <c r="J20" s="47">
        <v>66.849999999999994</v>
      </c>
      <c r="K20" s="47">
        <v>0</v>
      </c>
      <c r="L20" s="47">
        <v>9.69</v>
      </c>
      <c r="M20" s="75">
        <v>0</v>
      </c>
      <c r="N20" s="74">
        <v>0</v>
      </c>
      <c r="O20" s="47">
        <v>0</v>
      </c>
      <c r="P20" s="47">
        <v>0</v>
      </c>
      <c r="Q20" s="47">
        <v>-43</v>
      </c>
      <c r="R20" s="47">
        <v>0</v>
      </c>
      <c r="S20" s="75">
        <v>0</v>
      </c>
      <c r="U20" s="74">
        <v>-48</v>
      </c>
      <c r="V20" s="75">
        <v>412.75</v>
      </c>
      <c r="W20">
        <v>194.75</v>
      </c>
      <c r="X20">
        <v>141.46</v>
      </c>
      <c r="Y20">
        <v>0</v>
      </c>
      <c r="Z20">
        <v>-5</v>
      </c>
      <c r="AA20">
        <v>9.69</v>
      </c>
      <c r="AB20">
        <v>-43</v>
      </c>
      <c r="AC20">
        <v>0</v>
      </c>
      <c r="AD20">
        <v>66.849999999999994</v>
      </c>
    </row>
    <row r="21" spans="7:30">
      <c r="G21" t="s">
        <v>63</v>
      </c>
      <c r="H21" s="74">
        <v>140.49</v>
      </c>
      <c r="I21" s="47">
        <v>145.34</v>
      </c>
      <c r="J21" s="47">
        <v>75.569999999999993</v>
      </c>
      <c r="K21" s="47">
        <v>0</v>
      </c>
      <c r="L21" s="47">
        <v>9.69</v>
      </c>
      <c r="M21" s="75">
        <v>0</v>
      </c>
      <c r="N21" s="74">
        <v>0</v>
      </c>
      <c r="O21" s="47">
        <v>0</v>
      </c>
      <c r="P21" s="47">
        <v>0</v>
      </c>
      <c r="Q21" s="47">
        <v>-44</v>
      </c>
      <c r="R21" s="47">
        <v>0</v>
      </c>
      <c r="S21" s="75">
        <v>0</v>
      </c>
      <c r="U21" s="74">
        <v>-49</v>
      </c>
      <c r="V21" s="75">
        <v>371.09</v>
      </c>
      <c r="W21">
        <v>140.49</v>
      </c>
      <c r="X21">
        <v>145.34</v>
      </c>
      <c r="Y21">
        <v>0</v>
      </c>
      <c r="Z21">
        <v>-5</v>
      </c>
      <c r="AA21">
        <v>9.69</v>
      </c>
      <c r="AB21">
        <v>-44</v>
      </c>
      <c r="AC21">
        <v>0</v>
      </c>
      <c r="AD21">
        <v>75.569999999999993</v>
      </c>
    </row>
    <row r="22" spans="7:30">
      <c r="G22" t="s">
        <v>64</v>
      </c>
      <c r="H22" s="74">
        <v>123.05</v>
      </c>
      <c r="I22" s="47">
        <v>143.4</v>
      </c>
      <c r="J22" s="47">
        <v>75.569999999999993</v>
      </c>
      <c r="K22" s="47">
        <v>0</v>
      </c>
      <c r="L22" s="47">
        <v>9.69</v>
      </c>
      <c r="M22" s="75">
        <v>0</v>
      </c>
      <c r="N22" s="74">
        <v>0</v>
      </c>
      <c r="O22" s="47">
        <v>0</v>
      </c>
      <c r="P22" s="47">
        <v>0</v>
      </c>
      <c r="Q22" s="47">
        <v>-43</v>
      </c>
      <c r="R22" s="47">
        <v>0</v>
      </c>
      <c r="S22" s="75">
        <v>0</v>
      </c>
      <c r="U22" s="74">
        <v>-48</v>
      </c>
      <c r="V22" s="75">
        <v>351.71</v>
      </c>
      <c r="W22">
        <v>123.05</v>
      </c>
      <c r="X22">
        <v>143.4</v>
      </c>
      <c r="Y22">
        <v>0</v>
      </c>
      <c r="Z22">
        <v>-5</v>
      </c>
      <c r="AA22">
        <v>9.69</v>
      </c>
      <c r="AB22">
        <v>-43</v>
      </c>
      <c r="AC22">
        <v>0</v>
      </c>
      <c r="AD22">
        <v>75.569999999999993</v>
      </c>
    </row>
    <row r="23" spans="7:30">
      <c r="G23" t="s">
        <v>65</v>
      </c>
      <c r="H23" s="74">
        <v>108.51</v>
      </c>
      <c r="I23" s="47">
        <v>74.61</v>
      </c>
      <c r="J23" s="47">
        <v>55.23</v>
      </c>
      <c r="K23" s="47">
        <v>0</v>
      </c>
      <c r="L23" s="47">
        <v>8.7200000000000006</v>
      </c>
      <c r="M23" s="75">
        <v>0</v>
      </c>
      <c r="N23" s="74">
        <v>0</v>
      </c>
      <c r="O23" s="47">
        <v>0</v>
      </c>
      <c r="P23" s="47">
        <v>0</v>
      </c>
      <c r="Q23" s="47">
        <v>-43</v>
      </c>
      <c r="R23" s="47">
        <v>0</v>
      </c>
      <c r="S23" s="75">
        <v>0</v>
      </c>
      <c r="U23" s="74">
        <v>-48</v>
      </c>
      <c r="V23" s="75">
        <v>247.07</v>
      </c>
      <c r="W23">
        <v>108.51</v>
      </c>
      <c r="X23">
        <v>74.61</v>
      </c>
      <c r="Y23">
        <v>0</v>
      </c>
      <c r="Z23">
        <v>-5</v>
      </c>
      <c r="AA23">
        <v>8.7200000000000006</v>
      </c>
      <c r="AB23">
        <v>-43</v>
      </c>
      <c r="AC23">
        <v>0</v>
      </c>
      <c r="AD23">
        <v>55.23</v>
      </c>
    </row>
    <row r="24" spans="7:30">
      <c r="G24" t="s">
        <v>66</v>
      </c>
      <c r="H24" s="74">
        <v>94.95</v>
      </c>
      <c r="I24" s="47">
        <v>70.73</v>
      </c>
      <c r="J24" s="47">
        <v>53.29</v>
      </c>
      <c r="K24" s="47">
        <v>0</v>
      </c>
      <c r="L24" s="47">
        <v>8.7200000000000006</v>
      </c>
      <c r="M24" s="75">
        <v>0</v>
      </c>
      <c r="N24" s="74">
        <v>0</v>
      </c>
      <c r="O24" s="47">
        <v>0</v>
      </c>
      <c r="P24" s="47">
        <v>0</v>
      </c>
      <c r="Q24" s="47">
        <v>-44</v>
      </c>
      <c r="R24" s="47">
        <v>0</v>
      </c>
      <c r="S24" s="75">
        <v>0</v>
      </c>
      <c r="U24" s="74">
        <v>-49</v>
      </c>
      <c r="V24" s="75">
        <v>227.69</v>
      </c>
      <c r="W24">
        <v>94.95</v>
      </c>
      <c r="X24">
        <v>70.73</v>
      </c>
      <c r="Y24">
        <v>0</v>
      </c>
      <c r="Z24">
        <v>-5</v>
      </c>
      <c r="AA24">
        <v>8.7200000000000006</v>
      </c>
      <c r="AB24">
        <v>-44</v>
      </c>
      <c r="AC24">
        <v>0</v>
      </c>
      <c r="AD24">
        <v>53.29</v>
      </c>
    </row>
    <row r="25" spans="7:30">
      <c r="G25" t="s">
        <v>67</v>
      </c>
      <c r="H25" s="74">
        <v>94.95</v>
      </c>
      <c r="I25" s="47">
        <v>56.2</v>
      </c>
      <c r="J25" s="47">
        <v>77.510000000000005</v>
      </c>
      <c r="K25" s="47">
        <v>0</v>
      </c>
      <c r="L25" s="47">
        <v>8.7200000000000006</v>
      </c>
      <c r="M25" s="75">
        <v>0</v>
      </c>
      <c r="N25" s="74">
        <v>0</v>
      </c>
      <c r="O25" s="47">
        <v>0</v>
      </c>
      <c r="P25" s="47">
        <v>0</v>
      </c>
      <c r="Q25" s="47">
        <v>-44</v>
      </c>
      <c r="R25" s="47">
        <v>0</v>
      </c>
      <c r="S25" s="75">
        <v>0</v>
      </c>
      <c r="U25" s="74">
        <v>-49</v>
      </c>
      <c r="V25" s="75">
        <v>237.38</v>
      </c>
      <c r="W25">
        <v>94.95</v>
      </c>
      <c r="X25">
        <v>56.2</v>
      </c>
      <c r="Y25">
        <v>0</v>
      </c>
      <c r="Z25">
        <v>-5</v>
      </c>
      <c r="AA25">
        <v>8.7200000000000006</v>
      </c>
      <c r="AB25">
        <v>-44</v>
      </c>
      <c r="AC25">
        <v>0</v>
      </c>
      <c r="AD25">
        <v>77.510000000000005</v>
      </c>
    </row>
    <row r="26" spans="7:30">
      <c r="G26" t="s">
        <v>68</v>
      </c>
      <c r="H26" s="74">
        <v>59.1</v>
      </c>
      <c r="I26" s="47">
        <v>54.26</v>
      </c>
      <c r="J26" s="47">
        <v>77.510000000000005</v>
      </c>
      <c r="K26" s="47">
        <v>0</v>
      </c>
      <c r="L26" s="47">
        <v>8.7200000000000006</v>
      </c>
      <c r="M26" s="75">
        <v>0</v>
      </c>
      <c r="N26" s="74">
        <v>0</v>
      </c>
      <c r="O26" s="47">
        <v>0</v>
      </c>
      <c r="P26" s="47">
        <v>0</v>
      </c>
      <c r="Q26" s="47">
        <v>-47</v>
      </c>
      <c r="R26" s="47">
        <v>0</v>
      </c>
      <c r="S26" s="75">
        <v>0</v>
      </c>
      <c r="U26" s="74">
        <v>-52</v>
      </c>
      <c r="V26" s="75">
        <v>199.59</v>
      </c>
      <c r="W26">
        <v>59.1</v>
      </c>
      <c r="X26">
        <v>54.26</v>
      </c>
      <c r="Y26">
        <v>0</v>
      </c>
      <c r="Z26">
        <v>-5</v>
      </c>
      <c r="AA26">
        <v>8.7200000000000006</v>
      </c>
      <c r="AB26">
        <v>-47</v>
      </c>
      <c r="AC26">
        <v>0</v>
      </c>
      <c r="AD26">
        <v>77.510000000000005</v>
      </c>
    </row>
    <row r="27" spans="7:30">
      <c r="G27" t="s">
        <v>69</v>
      </c>
      <c r="H27" s="74">
        <v>205.41</v>
      </c>
      <c r="I27" s="47">
        <v>93.98</v>
      </c>
      <c r="J27" s="47">
        <v>77.510000000000005</v>
      </c>
      <c r="K27" s="47">
        <v>0</v>
      </c>
      <c r="L27" s="47">
        <v>8.7200000000000006</v>
      </c>
      <c r="M27" s="75">
        <v>0</v>
      </c>
      <c r="N27" s="74">
        <v>0</v>
      </c>
      <c r="O27" s="47">
        <v>0</v>
      </c>
      <c r="P27" s="47">
        <v>0</v>
      </c>
      <c r="Q27" s="47">
        <v>-45</v>
      </c>
      <c r="R27" s="47">
        <v>0</v>
      </c>
      <c r="S27" s="75">
        <v>0</v>
      </c>
      <c r="U27" s="74">
        <v>-50</v>
      </c>
      <c r="V27" s="75">
        <v>385.62</v>
      </c>
      <c r="W27">
        <v>205.41</v>
      </c>
      <c r="X27">
        <v>93.98</v>
      </c>
      <c r="Y27">
        <v>0</v>
      </c>
      <c r="Z27">
        <v>-5</v>
      </c>
      <c r="AA27">
        <v>8.7200000000000006</v>
      </c>
      <c r="AB27">
        <v>-45</v>
      </c>
      <c r="AC27">
        <v>0</v>
      </c>
      <c r="AD27">
        <v>77.510000000000005</v>
      </c>
    </row>
    <row r="28" spans="7:30">
      <c r="G28" t="s">
        <v>70</v>
      </c>
      <c r="H28" s="74">
        <v>177.31</v>
      </c>
      <c r="I28" s="47">
        <v>94.95</v>
      </c>
      <c r="J28" s="47">
        <v>82.36</v>
      </c>
      <c r="K28" s="47">
        <v>0</v>
      </c>
      <c r="L28" s="47">
        <v>8.7200000000000006</v>
      </c>
      <c r="M28" s="75">
        <v>0</v>
      </c>
      <c r="N28" s="74">
        <v>0</v>
      </c>
      <c r="O28" s="47">
        <v>0</v>
      </c>
      <c r="P28" s="47">
        <v>0</v>
      </c>
      <c r="Q28" s="47">
        <v>-44</v>
      </c>
      <c r="R28" s="47">
        <v>0</v>
      </c>
      <c r="S28" s="75">
        <v>0</v>
      </c>
      <c r="U28" s="74">
        <v>-49</v>
      </c>
      <c r="V28" s="75">
        <v>363.34</v>
      </c>
      <c r="W28">
        <v>177.31</v>
      </c>
      <c r="X28">
        <v>94.95</v>
      </c>
      <c r="Y28">
        <v>0</v>
      </c>
      <c r="Z28">
        <v>-5</v>
      </c>
      <c r="AA28">
        <v>8.7200000000000006</v>
      </c>
      <c r="AB28">
        <v>-44</v>
      </c>
      <c r="AC28">
        <v>0</v>
      </c>
      <c r="AD28">
        <v>82.36</v>
      </c>
    </row>
    <row r="29" spans="7:30">
      <c r="G29" t="s">
        <v>71</v>
      </c>
      <c r="H29" s="74">
        <v>153.08000000000001</v>
      </c>
      <c r="I29" s="47">
        <v>54.26</v>
      </c>
      <c r="J29" s="47">
        <v>56.2</v>
      </c>
      <c r="K29" s="47">
        <v>0</v>
      </c>
      <c r="L29" s="47">
        <v>8.7200000000000006</v>
      </c>
      <c r="M29" s="75">
        <v>0</v>
      </c>
      <c r="N29" s="74">
        <v>0</v>
      </c>
      <c r="O29" s="47">
        <v>0</v>
      </c>
      <c r="P29" s="47">
        <v>0</v>
      </c>
      <c r="Q29" s="47">
        <v>-44</v>
      </c>
      <c r="R29" s="47">
        <v>0</v>
      </c>
      <c r="S29" s="75">
        <v>0</v>
      </c>
      <c r="U29" s="74">
        <v>-49</v>
      </c>
      <c r="V29" s="75">
        <v>272.26</v>
      </c>
      <c r="W29">
        <v>153.08000000000001</v>
      </c>
      <c r="X29">
        <v>54.26</v>
      </c>
      <c r="Y29">
        <v>0</v>
      </c>
      <c r="Z29">
        <v>-5</v>
      </c>
      <c r="AA29">
        <v>8.7200000000000006</v>
      </c>
      <c r="AB29">
        <v>-44</v>
      </c>
      <c r="AC29">
        <v>0</v>
      </c>
      <c r="AD29">
        <v>56.2</v>
      </c>
    </row>
    <row r="30" spans="7:30">
      <c r="G30" t="s">
        <v>72</v>
      </c>
      <c r="H30" s="74">
        <v>119.17</v>
      </c>
      <c r="I30" s="47">
        <v>54.26</v>
      </c>
      <c r="J30" s="47">
        <v>57.17</v>
      </c>
      <c r="K30" s="47">
        <v>0</v>
      </c>
      <c r="L30" s="47">
        <v>8.7200000000000006</v>
      </c>
      <c r="M30" s="75">
        <v>0</v>
      </c>
      <c r="N30" s="74">
        <v>0</v>
      </c>
      <c r="O30" s="47">
        <v>0</v>
      </c>
      <c r="P30" s="47">
        <v>0</v>
      </c>
      <c r="Q30" s="47">
        <v>-45</v>
      </c>
      <c r="R30" s="47">
        <v>0</v>
      </c>
      <c r="S30" s="75">
        <v>0</v>
      </c>
      <c r="U30" s="74">
        <v>-50</v>
      </c>
      <c r="V30" s="75">
        <v>239.32</v>
      </c>
      <c r="W30">
        <v>119.17</v>
      </c>
      <c r="X30">
        <v>54.26</v>
      </c>
      <c r="Y30">
        <v>0</v>
      </c>
      <c r="Z30">
        <v>-5</v>
      </c>
      <c r="AA30">
        <v>8.7200000000000006</v>
      </c>
      <c r="AB30">
        <v>-45</v>
      </c>
      <c r="AC30">
        <v>0</v>
      </c>
      <c r="AD30">
        <v>57.17</v>
      </c>
    </row>
    <row r="31" spans="7:30">
      <c r="G31" t="s">
        <v>73</v>
      </c>
      <c r="H31" s="74">
        <v>86.33</v>
      </c>
      <c r="I31" s="47">
        <v>21.32</v>
      </c>
      <c r="J31" s="47">
        <v>0</v>
      </c>
      <c r="K31" s="47">
        <v>0</v>
      </c>
      <c r="L31" s="47">
        <v>7.75</v>
      </c>
      <c r="M31" s="75">
        <v>0</v>
      </c>
      <c r="N31" s="74">
        <v>0</v>
      </c>
      <c r="O31" s="47">
        <v>0</v>
      </c>
      <c r="P31" s="47">
        <v>-76</v>
      </c>
      <c r="Q31" s="47">
        <v>-44</v>
      </c>
      <c r="R31" s="47">
        <v>0</v>
      </c>
      <c r="S31" s="75">
        <v>0</v>
      </c>
      <c r="U31" s="74">
        <v>-125</v>
      </c>
      <c r="V31" s="75">
        <v>115.4</v>
      </c>
      <c r="W31">
        <v>86.23</v>
      </c>
      <c r="X31">
        <v>21.32</v>
      </c>
      <c r="Y31">
        <v>0.1</v>
      </c>
      <c r="Z31">
        <v>-5</v>
      </c>
      <c r="AA31">
        <v>7.75</v>
      </c>
      <c r="AB31">
        <v>-44</v>
      </c>
      <c r="AC31">
        <v>0</v>
      </c>
      <c r="AD31">
        <v>-76</v>
      </c>
    </row>
    <row r="32" spans="7:30">
      <c r="G32" t="s">
        <v>74</v>
      </c>
      <c r="H32" s="74">
        <v>69.86</v>
      </c>
      <c r="I32" s="47">
        <v>24.22</v>
      </c>
      <c r="J32" s="47">
        <v>0</v>
      </c>
      <c r="K32" s="47">
        <v>0</v>
      </c>
      <c r="L32" s="47">
        <v>7.75</v>
      </c>
      <c r="M32" s="75">
        <v>0</v>
      </c>
      <c r="N32" s="74">
        <v>0</v>
      </c>
      <c r="O32" s="47">
        <v>0</v>
      </c>
      <c r="P32" s="47">
        <v>-34</v>
      </c>
      <c r="Q32" s="47">
        <v>-41</v>
      </c>
      <c r="R32" s="47">
        <v>0</v>
      </c>
      <c r="S32" s="75">
        <v>0</v>
      </c>
      <c r="U32" s="74">
        <v>-80</v>
      </c>
      <c r="V32" s="75">
        <v>101.83</v>
      </c>
      <c r="W32">
        <v>69.760000000000005</v>
      </c>
      <c r="X32">
        <v>24.22</v>
      </c>
      <c r="Y32">
        <v>0.1</v>
      </c>
      <c r="Z32">
        <v>-5</v>
      </c>
      <c r="AA32">
        <v>7.75</v>
      </c>
      <c r="AB32">
        <v>-41</v>
      </c>
      <c r="AC32">
        <v>0</v>
      </c>
      <c r="AD32">
        <v>-34</v>
      </c>
    </row>
    <row r="33" spans="7:30">
      <c r="G33" t="s">
        <v>75</v>
      </c>
      <c r="H33" s="74">
        <v>57.36</v>
      </c>
      <c r="I33" s="47">
        <v>9.69</v>
      </c>
      <c r="J33" s="47">
        <v>0</v>
      </c>
      <c r="K33" s="47">
        <v>0</v>
      </c>
      <c r="L33" s="47">
        <v>6.78</v>
      </c>
      <c r="M33" s="75">
        <v>0</v>
      </c>
      <c r="N33" s="74">
        <v>0</v>
      </c>
      <c r="O33" s="47">
        <v>0</v>
      </c>
      <c r="P33" s="47">
        <v>-11</v>
      </c>
      <c r="Q33" s="47">
        <v>-41</v>
      </c>
      <c r="R33" s="47">
        <v>0</v>
      </c>
      <c r="S33" s="75">
        <v>0</v>
      </c>
      <c r="U33" s="74">
        <v>-57</v>
      </c>
      <c r="V33" s="75">
        <v>73.83</v>
      </c>
      <c r="W33">
        <v>57.17</v>
      </c>
      <c r="X33">
        <v>9.69</v>
      </c>
      <c r="Y33">
        <v>0.19</v>
      </c>
      <c r="Z33">
        <v>-5</v>
      </c>
      <c r="AA33">
        <v>6.78</v>
      </c>
      <c r="AB33">
        <v>-41</v>
      </c>
      <c r="AC33">
        <v>0</v>
      </c>
      <c r="AD33">
        <v>-11</v>
      </c>
    </row>
    <row r="34" spans="7:30">
      <c r="G34" t="s">
        <v>76</v>
      </c>
      <c r="H34" s="74">
        <v>61.239999999999995</v>
      </c>
      <c r="I34" s="47">
        <v>9.69</v>
      </c>
      <c r="J34" s="47">
        <v>0</v>
      </c>
      <c r="K34" s="47">
        <v>0</v>
      </c>
      <c r="L34" s="47">
        <v>6.78</v>
      </c>
      <c r="M34" s="75">
        <v>0</v>
      </c>
      <c r="N34" s="74">
        <v>0</v>
      </c>
      <c r="O34" s="47">
        <v>0</v>
      </c>
      <c r="P34" s="47">
        <v>-11</v>
      </c>
      <c r="Q34" s="47">
        <v>-44</v>
      </c>
      <c r="R34" s="47">
        <v>0</v>
      </c>
      <c r="S34" s="75">
        <v>0</v>
      </c>
      <c r="U34" s="74">
        <v>-60</v>
      </c>
      <c r="V34" s="75">
        <v>77.709999999999994</v>
      </c>
      <c r="W34">
        <v>61.05</v>
      </c>
      <c r="X34">
        <v>9.69</v>
      </c>
      <c r="Y34">
        <v>0.19</v>
      </c>
      <c r="Z34">
        <v>-5</v>
      </c>
      <c r="AA34">
        <v>6.78</v>
      </c>
      <c r="AB34">
        <v>-44</v>
      </c>
      <c r="AC34">
        <v>0</v>
      </c>
      <c r="AD34">
        <v>-11</v>
      </c>
    </row>
    <row r="35" spans="7:30">
      <c r="G35" t="s">
        <v>77</v>
      </c>
      <c r="H35" s="74">
        <v>50.68</v>
      </c>
      <c r="I35" s="47">
        <v>0</v>
      </c>
      <c r="J35" s="47">
        <v>0</v>
      </c>
      <c r="K35" s="47">
        <v>0</v>
      </c>
      <c r="L35" s="47">
        <v>6.78</v>
      </c>
      <c r="M35" s="75">
        <v>0</v>
      </c>
      <c r="N35" s="74">
        <v>0</v>
      </c>
      <c r="O35" s="47">
        <v>-70</v>
      </c>
      <c r="P35" s="47">
        <v>-25</v>
      </c>
      <c r="Q35" s="47">
        <v>-42</v>
      </c>
      <c r="R35" s="47">
        <v>0</v>
      </c>
      <c r="S35" s="75">
        <v>0</v>
      </c>
      <c r="U35" s="74">
        <v>-142</v>
      </c>
      <c r="V35" s="75">
        <v>57.46</v>
      </c>
      <c r="W35">
        <v>50.39</v>
      </c>
      <c r="X35">
        <v>-70</v>
      </c>
      <c r="Y35">
        <v>0.28999999999999998</v>
      </c>
      <c r="Z35">
        <v>-5</v>
      </c>
      <c r="AA35">
        <v>6.78</v>
      </c>
      <c r="AB35">
        <v>-42</v>
      </c>
      <c r="AC35">
        <v>0</v>
      </c>
      <c r="AD35">
        <v>-25</v>
      </c>
    </row>
    <row r="36" spans="7:30">
      <c r="G36" t="s">
        <v>78</v>
      </c>
      <c r="H36" s="74">
        <v>49.71</v>
      </c>
      <c r="I36" s="47">
        <v>0</v>
      </c>
      <c r="J36" s="47">
        <v>0</v>
      </c>
      <c r="K36" s="47">
        <v>0</v>
      </c>
      <c r="L36" s="47">
        <v>6.78</v>
      </c>
      <c r="M36" s="75">
        <v>0</v>
      </c>
      <c r="N36" s="74">
        <v>0</v>
      </c>
      <c r="O36" s="47">
        <v>-94</v>
      </c>
      <c r="P36" s="47">
        <v>-25</v>
      </c>
      <c r="Q36" s="47">
        <v>-42</v>
      </c>
      <c r="R36" s="47">
        <v>0</v>
      </c>
      <c r="S36" s="75">
        <v>0</v>
      </c>
      <c r="U36" s="74">
        <v>-166</v>
      </c>
      <c r="V36" s="75">
        <v>56.49</v>
      </c>
      <c r="W36">
        <v>49.42</v>
      </c>
      <c r="X36">
        <v>-94</v>
      </c>
      <c r="Y36">
        <v>0.28999999999999998</v>
      </c>
      <c r="Z36">
        <v>-5</v>
      </c>
      <c r="AA36">
        <v>6.78</v>
      </c>
      <c r="AB36">
        <v>-42</v>
      </c>
      <c r="AC36">
        <v>0</v>
      </c>
      <c r="AD36">
        <v>-25</v>
      </c>
    </row>
    <row r="37" spans="7:30">
      <c r="G37" t="s">
        <v>79</v>
      </c>
      <c r="H37" s="74">
        <v>44.96</v>
      </c>
      <c r="I37" s="47">
        <v>0</v>
      </c>
      <c r="J37" s="47">
        <v>0</v>
      </c>
      <c r="K37" s="47">
        <v>0</v>
      </c>
      <c r="L37" s="47">
        <v>7.75</v>
      </c>
      <c r="M37" s="75">
        <v>0</v>
      </c>
      <c r="N37" s="74">
        <v>0</v>
      </c>
      <c r="O37" s="47">
        <v>-113</v>
      </c>
      <c r="P37" s="47">
        <v>-48</v>
      </c>
      <c r="Q37" s="47">
        <v>-93</v>
      </c>
      <c r="R37" s="47">
        <v>0</v>
      </c>
      <c r="S37" s="75">
        <v>0</v>
      </c>
      <c r="U37" s="74">
        <v>-254</v>
      </c>
      <c r="V37" s="75">
        <v>52.71</v>
      </c>
      <c r="W37">
        <v>44.57</v>
      </c>
      <c r="X37">
        <v>-113</v>
      </c>
      <c r="Y37">
        <v>0.39</v>
      </c>
      <c r="Z37">
        <v>0</v>
      </c>
      <c r="AA37">
        <v>7.75</v>
      </c>
      <c r="AB37">
        <v>-93</v>
      </c>
      <c r="AC37">
        <v>0</v>
      </c>
      <c r="AD37">
        <v>-48</v>
      </c>
    </row>
    <row r="38" spans="7:30">
      <c r="G38" t="s">
        <v>80</v>
      </c>
      <c r="H38" s="74">
        <v>43.99</v>
      </c>
      <c r="I38" s="47">
        <v>0</v>
      </c>
      <c r="J38" s="47">
        <v>0</v>
      </c>
      <c r="K38" s="47">
        <v>0</v>
      </c>
      <c r="L38" s="47">
        <v>7.75</v>
      </c>
      <c r="M38" s="75">
        <v>0</v>
      </c>
      <c r="N38" s="74">
        <v>0</v>
      </c>
      <c r="O38" s="47">
        <v>-129</v>
      </c>
      <c r="P38" s="47">
        <v>-161</v>
      </c>
      <c r="Q38" s="47">
        <v>-94</v>
      </c>
      <c r="R38" s="47">
        <v>0</v>
      </c>
      <c r="S38" s="75">
        <v>0</v>
      </c>
      <c r="U38" s="74">
        <v>-384</v>
      </c>
      <c r="V38" s="75">
        <v>51.74</v>
      </c>
      <c r="W38">
        <v>43.6</v>
      </c>
      <c r="X38">
        <v>-129</v>
      </c>
      <c r="Y38">
        <v>0.39</v>
      </c>
      <c r="Z38">
        <v>0</v>
      </c>
      <c r="AA38">
        <v>7.75</v>
      </c>
      <c r="AB38">
        <v>-94</v>
      </c>
      <c r="AC38">
        <v>0</v>
      </c>
      <c r="AD38">
        <v>-161</v>
      </c>
    </row>
    <row r="39" spans="7:30">
      <c r="G39" t="s">
        <v>81</v>
      </c>
      <c r="H39" s="74">
        <v>26.650000000000002</v>
      </c>
      <c r="I39" s="47">
        <v>0</v>
      </c>
      <c r="J39" s="47">
        <v>0</v>
      </c>
      <c r="K39" s="47">
        <v>0</v>
      </c>
      <c r="L39" s="47">
        <v>7.75</v>
      </c>
      <c r="M39" s="75">
        <v>0</v>
      </c>
      <c r="N39" s="74">
        <v>0</v>
      </c>
      <c r="O39" s="47">
        <v>-150</v>
      </c>
      <c r="P39" s="47">
        <v>0</v>
      </c>
      <c r="Q39" s="47">
        <v>-80</v>
      </c>
      <c r="R39" s="47">
        <v>0</v>
      </c>
      <c r="S39" s="75">
        <v>0</v>
      </c>
      <c r="U39" s="74">
        <v>-235</v>
      </c>
      <c r="V39" s="75">
        <v>34.4</v>
      </c>
      <c r="W39">
        <v>26.17</v>
      </c>
      <c r="X39">
        <v>-150</v>
      </c>
      <c r="Y39">
        <v>0.48</v>
      </c>
      <c r="Z39">
        <v>-5</v>
      </c>
      <c r="AA39">
        <v>7.75</v>
      </c>
      <c r="AB39">
        <v>-80</v>
      </c>
      <c r="AC39">
        <v>0</v>
      </c>
      <c r="AD39">
        <v>0</v>
      </c>
    </row>
    <row r="40" spans="7:30">
      <c r="G40" t="s">
        <v>82</v>
      </c>
      <c r="H40" s="74">
        <v>12.110000000000001</v>
      </c>
      <c r="I40" s="47">
        <v>0</v>
      </c>
      <c r="J40" s="47">
        <v>0</v>
      </c>
      <c r="K40" s="47">
        <v>0</v>
      </c>
      <c r="L40" s="47">
        <v>7.75</v>
      </c>
      <c r="M40" s="75">
        <v>0</v>
      </c>
      <c r="N40" s="74">
        <v>0</v>
      </c>
      <c r="O40" s="47">
        <v>-144</v>
      </c>
      <c r="P40" s="47">
        <v>0</v>
      </c>
      <c r="Q40" s="47">
        <v>-77</v>
      </c>
      <c r="R40" s="47">
        <v>0</v>
      </c>
      <c r="S40" s="75">
        <v>0</v>
      </c>
      <c r="U40" s="74">
        <v>-226</v>
      </c>
      <c r="V40" s="75">
        <v>19.86</v>
      </c>
      <c r="W40">
        <v>11.63</v>
      </c>
      <c r="X40">
        <v>-144</v>
      </c>
      <c r="Y40">
        <v>0.48</v>
      </c>
      <c r="Z40">
        <v>-5</v>
      </c>
      <c r="AA40">
        <v>7.75</v>
      </c>
      <c r="AB40">
        <v>-77</v>
      </c>
      <c r="AC40">
        <v>0</v>
      </c>
      <c r="AD40">
        <v>0</v>
      </c>
    </row>
    <row r="41" spans="7:30">
      <c r="G41" t="s">
        <v>83</v>
      </c>
      <c r="H41" s="74">
        <v>5.32</v>
      </c>
      <c r="I41" s="47">
        <v>0</v>
      </c>
      <c r="J41" s="47">
        <v>0</v>
      </c>
      <c r="K41" s="47">
        <v>0</v>
      </c>
      <c r="L41" s="47">
        <v>6.79</v>
      </c>
      <c r="M41" s="75">
        <v>0</v>
      </c>
      <c r="N41" s="74">
        <v>0</v>
      </c>
      <c r="O41" s="47">
        <v>-134</v>
      </c>
      <c r="P41" s="47">
        <v>0</v>
      </c>
      <c r="Q41" s="47">
        <v>-48</v>
      </c>
      <c r="R41" s="47">
        <v>0</v>
      </c>
      <c r="S41" s="75">
        <v>0</v>
      </c>
      <c r="U41" s="74">
        <v>-182</v>
      </c>
      <c r="V41" s="75">
        <v>12.11</v>
      </c>
      <c r="W41">
        <v>4.84</v>
      </c>
      <c r="X41">
        <v>-134</v>
      </c>
      <c r="Y41">
        <v>0.48</v>
      </c>
      <c r="Z41">
        <v>0</v>
      </c>
      <c r="AA41">
        <v>6.79</v>
      </c>
      <c r="AB41">
        <v>-48</v>
      </c>
      <c r="AC41">
        <v>0</v>
      </c>
      <c r="AD41">
        <v>0</v>
      </c>
    </row>
    <row r="42" spans="7:30">
      <c r="G42" t="s">
        <v>84</v>
      </c>
      <c r="H42" s="74">
        <v>0.48</v>
      </c>
      <c r="I42" s="47">
        <v>0</v>
      </c>
      <c r="J42" s="47">
        <v>0</v>
      </c>
      <c r="K42" s="47">
        <v>0</v>
      </c>
      <c r="L42" s="47">
        <v>6.79</v>
      </c>
      <c r="M42" s="75">
        <v>0</v>
      </c>
      <c r="N42" s="74">
        <v>-1</v>
      </c>
      <c r="O42" s="47">
        <v>-135</v>
      </c>
      <c r="P42" s="47">
        <v>0</v>
      </c>
      <c r="Q42" s="47">
        <v>-42</v>
      </c>
      <c r="R42" s="47">
        <v>0</v>
      </c>
      <c r="S42" s="75">
        <v>0</v>
      </c>
      <c r="U42" s="74">
        <v>-183</v>
      </c>
      <c r="V42" s="75">
        <v>7.27</v>
      </c>
      <c r="W42">
        <v>-1</v>
      </c>
      <c r="X42">
        <v>-135</v>
      </c>
      <c r="Y42">
        <v>0.48</v>
      </c>
      <c r="Z42">
        <v>-5</v>
      </c>
      <c r="AA42">
        <v>6.79</v>
      </c>
      <c r="AB42">
        <v>-42</v>
      </c>
      <c r="AC42">
        <v>0</v>
      </c>
      <c r="AD42">
        <v>0</v>
      </c>
    </row>
    <row r="43" spans="7:30">
      <c r="G43" t="s">
        <v>85</v>
      </c>
      <c r="H43" s="74">
        <v>0.48</v>
      </c>
      <c r="I43" s="47">
        <v>0</v>
      </c>
      <c r="J43" s="47">
        <v>34.89</v>
      </c>
      <c r="K43" s="47">
        <v>0</v>
      </c>
      <c r="L43" s="47">
        <v>7.75</v>
      </c>
      <c r="M43" s="75">
        <v>0</v>
      </c>
      <c r="N43" s="74">
        <v>0</v>
      </c>
      <c r="O43" s="47">
        <v>-136</v>
      </c>
      <c r="P43" s="47">
        <v>0</v>
      </c>
      <c r="Q43" s="47">
        <v>-41</v>
      </c>
      <c r="R43" s="47">
        <v>0</v>
      </c>
      <c r="S43" s="75">
        <v>0</v>
      </c>
      <c r="U43" s="74">
        <v>-177</v>
      </c>
      <c r="V43" s="75">
        <v>43.12</v>
      </c>
      <c r="W43">
        <v>0</v>
      </c>
      <c r="X43">
        <v>-136</v>
      </c>
      <c r="Y43">
        <v>0.48</v>
      </c>
      <c r="Z43">
        <v>0</v>
      </c>
      <c r="AA43">
        <v>7.75</v>
      </c>
      <c r="AB43">
        <v>-41</v>
      </c>
      <c r="AC43">
        <v>0</v>
      </c>
      <c r="AD43">
        <v>34.89</v>
      </c>
    </row>
    <row r="44" spans="7:30">
      <c r="G44" t="s">
        <v>86</v>
      </c>
      <c r="H44" s="74">
        <v>0.48</v>
      </c>
      <c r="I44" s="47">
        <v>0</v>
      </c>
      <c r="J44" s="47">
        <v>56.2</v>
      </c>
      <c r="K44" s="47">
        <v>0</v>
      </c>
      <c r="L44" s="47">
        <v>6.78</v>
      </c>
      <c r="M44" s="75">
        <v>0</v>
      </c>
      <c r="N44" s="74">
        <v>0</v>
      </c>
      <c r="O44" s="47">
        <v>-132</v>
      </c>
      <c r="P44" s="47">
        <v>0</v>
      </c>
      <c r="Q44" s="47">
        <v>-40</v>
      </c>
      <c r="R44" s="47">
        <v>0</v>
      </c>
      <c r="S44" s="75">
        <v>0</v>
      </c>
      <c r="U44" s="74">
        <v>-172</v>
      </c>
      <c r="V44" s="75">
        <v>63.46</v>
      </c>
      <c r="W44">
        <v>0</v>
      </c>
      <c r="X44">
        <v>-132</v>
      </c>
      <c r="Y44">
        <v>0.48</v>
      </c>
      <c r="Z44">
        <v>0</v>
      </c>
      <c r="AA44">
        <v>6.78</v>
      </c>
      <c r="AB44">
        <v>-40</v>
      </c>
      <c r="AC44">
        <v>0</v>
      </c>
      <c r="AD44">
        <v>56.2</v>
      </c>
    </row>
    <row r="45" spans="7:30">
      <c r="G45" t="s">
        <v>87</v>
      </c>
      <c r="H45" s="74">
        <v>0.48</v>
      </c>
      <c r="I45" s="47">
        <v>0</v>
      </c>
      <c r="J45" s="47">
        <v>73.64</v>
      </c>
      <c r="K45" s="47">
        <v>0</v>
      </c>
      <c r="L45" s="47">
        <v>6.78</v>
      </c>
      <c r="M45" s="75">
        <v>0</v>
      </c>
      <c r="N45" s="74">
        <v>0</v>
      </c>
      <c r="O45" s="47">
        <v>-77</v>
      </c>
      <c r="P45" s="47">
        <v>0</v>
      </c>
      <c r="Q45" s="47">
        <v>-33.06</v>
      </c>
      <c r="R45" s="47">
        <v>0</v>
      </c>
      <c r="S45" s="75">
        <v>0</v>
      </c>
      <c r="U45" s="74">
        <v>-110.06</v>
      </c>
      <c r="V45" s="75">
        <v>80.900000000000006</v>
      </c>
      <c r="W45">
        <v>0</v>
      </c>
      <c r="X45">
        <v>-77</v>
      </c>
      <c r="Y45">
        <v>0.48</v>
      </c>
      <c r="Z45">
        <v>0</v>
      </c>
      <c r="AA45">
        <v>6.78</v>
      </c>
      <c r="AB45">
        <v>-33.06</v>
      </c>
      <c r="AC45">
        <v>0</v>
      </c>
      <c r="AD45">
        <v>73.64</v>
      </c>
    </row>
    <row r="46" spans="7:30">
      <c r="G46" t="s">
        <v>88</v>
      </c>
      <c r="H46" s="74">
        <v>0.48</v>
      </c>
      <c r="I46" s="47">
        <v>0</v>
      </c>
      <c r="J46" s="47">
        <v>75.58</v>
      </c>
      <c r="K46" s="47">
        <v>0</v>
      </c>
      <c r="L46" s="47">
        <v>7.75</v>
      </c>
      <c r="M46" s="75">
        <v>0</v>
      </c>
      <c r="N46" s="74">
        <v>0</v>
      </c>
      <c r="O46" s="47">
        <v>-62</v>
      </c>
      <c r="P46" s="47">
        <v>0</v>
      </c>
      <c r="Q46" s="47">
        <v>-39.880000000000003</v>
      </c>
      <c r="R46" s="47">
        <v>0</v>
      </c>
      <c r="S46" s="75">
        <v>0</v>
      </c>
      <c r="U46" s="74">
        <v>-101.88</v>
      </c>
      <c r="V46" s="75">
        <v>83.81</v>
      </c>
      <c r="W46">
        <v>0</v>
      </c>
      <c r="X46">
        <v>-62</v>
      </c>
      <c r="Y46">
        <v>0.48</v>
      </c>
      <c r="Z46">
        <v>0</v>
      </c>
      <c r="AA46">
        <v>7.75</v>
      </c>
      <c r="AB46">
        <v>-39.880000000000003</v>
      </c>
      <c r="AC46">
        <v>0</v>
      </c>
      <c r="AD46">
        <v>75.58</v>
      </c>
    </row>
    <row r="47" spans="7:30">
      <c r="G47" t="s">
        <v>89</v>
      </c>
      <c r="H47" s="74">
        <v>0.48</v>
      </c>
      <c r="I47" s="47">
        <v>0</v>
      </c>
      <c r="J47" s="47">
        <v>53.3</v>
      </c>
      <c r="K47" s="47">
        <v>0</v>
      </c>
      <c r="L47" s="47">
        <v>4.84</v>
      </c>
      <c r="M47" s="75">
        <v>0</v>
      </c>
      <c r="N47" s="74">
        <v>-36.369999999999997</v>
      </c>
      <c r="O47" s="47">
        <v>-45</v>
      </c>
      <c r="P47" s="47">
        <v>0</v>
      </c>
      <c r="Q47" s="47">
        <v>0</v>
      </c>
      <c r="R47" s="47">
        <v>0</v>
      </c>
      <c r="S47" s="75">
        <v>0</v>
      </c>
      <c r="U47" s="74">
        <v>-81.37</v>
      </c>
      <c r="V47" s="75">
        <v>58.62</v>
      </c>
      <c r="W47">
        <v>-36.369999999999997</v>
      </c>
      <c r="X47">
        <v>-45</v>
      </c>
      <c r="Y47">
        <v>0.48</v>
      </c>
      <c r="Z47">
        <v>0</v>
      </c>
      <c r="AA47">
        <v>4.84</v>
      </c>
      <c r="AB47">
        <v>0</v>
      </c>
      <c r="AC47">
        <v>0</v>
      </c>
      <c r="AD47">
        <v>53.3</v>
      </c>
    </row>
    <row r="48" spans="7:30">
      <c r="G48" t="s">
        <v>90</v>
      </c>
      <c r="H48" s="74">
        <v>0.48</v>
      </c>
      <c r="I48" s="47">
        <v>0</v>
      </c>
      <c r="J48" s="47">
        <v>57.17</v>
      </c>
      <c r="K48" s="47">
        <v>0</v>
      </c>
      <c r="L48" s="47">
        <v>7.75</v>
      </c>
      <c r="M48" s="75">
        <v>0.1</v>
      </c>
      <c r="N48" s="74">
        <v>-34.93</v>
      </c>
      <c r="O48" s="47">
        <v>-34</v>
      </c>
      <c r="P48" s="47">
        <v>0</v>
      </c>
      <c r="Q48" s="47">
        <v>-11.1</v>
      </c>
      <c r="R48" s="47">
        <v>0</v>
      </c>
      <c r="S48" s="75">
        <v>0</v>
      </c>
      <c r="U48" s="74">
        <v>-80.03</v>
      </c>
      <c r="V48" s="75">
        <v>65.5</v>
      </c>
      <c r="W48">
        <v>-34.93</v>
      </c>
      <c r="X48">
        <v>-34</v>
      </c>
      <c r="Y48">
        <v>0.48</v>
      </c>
      <c r="Z48">
        <v>0</v>
      </c>
      <c r="AA48">
        <v>7.75</v>
      </c>
      <c r="AB48">
        <v>-11.1</v>
      </c>
      <c r="AC48">
        <v>0.1</v>
      </c>
      <c r="AD48">
        <v>57.17</v>
      </c>
    </row>
    <row r="49" spans="7:30">
      <c r="G49" t="s">
        <v>91</v>
      </c>
      <c r="H49" s="74">
        <v>0.48</v>
      </c>
      <c r="I49" s="47">
        <v>0</v>
      </c>
      <c r="J49" s="47">
        <v>85.27</v>
      </c>
      <c r="K49" s="47">
        <v>0</v>
      </c>
      <c r="L49" s="47">
        <v>8.7200000000000006</v>
      </c>
      <c r="M49" s="75">
        <v>0</v>
      </c>
      <c r="N49" s="74">
        <v>-9.75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-9.75</v>
      </c>
      <c r="V49" s="75">
        <v>94.47</v>
      </c>
      <c r="W49">
        <v>-9.75</v>
      </c>
      <c r="X49">
        <v>0</v>
      </c>
      <c r="Y49">
        <v>0.48</v>
      </c>
      <c r="Z49">
        <v>0</v>
      </c>
      <c r="AA49">
        <v>8.7200000000000006</v>
      </c>
      <c r="AB49">
        <v>0</v>
      </c>
      <c r="AC49">
        <v>0</v>
      </c>
      <c r="AD49">
        <v>85.27</v>
      </c>
    </row>
    <row r="50" spans="7:30">
      <c r="G50" t="s">
        <v>92</v>
      </c>
      <c r="H50" s="74">
        <v>0.48</v>
      </c>
      <c r="I50" s="47">
        <v>9.69</v>
      </c>
      <c r="J50" s="47">
        <v>75.58</v>
      </c>
      <c r="K50" s="47">
        <v>0</v>
      </c>
      <c r="L50" s="47">
        <v>5.33</v>
      </c>
      <c r="M50" s="75">
        <v>0</v>
      </c>
      <c r="N50" s="74">
        <v>-12.27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-12.27</v>
      </c>
      <c r="V50" s="75">
        <v>91.08</v>
      </c>
      <c r="W50">
        <v>-12.27</v>
      </c>
      <c r="X50">
        <v>9.69</v>
      </c>
      <c r="Y50">
        <v>0.48</v>
      </c>
      <c r="Z50">
        <v>0</v>
      </c>
      <c r="AA50">
        <v>5.33</v>
      </c>
      <c r="AB50">
        <v>0</v>
      </c>
      <c r="AC50">
        <v>0</v>
      </c>
      <c r="AD50">
        <v>75.58</v>
      </c>
    </row>
    <row r="51" spans="7:30">
      <c r="G51" t="s">
        <v>93</v>
      </c>
      <c r="H51" s="74">
        <v>0.48</v>
      </c>
      <c r="I51" s="47">
        <v>0</v>
      </c>
      <c r="J51" s="47">
        <v>80.42</v>
      </c>
      <c r="K51" s="47">
        <v>0</v>
      </c>
      <c r="L51" s="47">
        <v>5.33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86.23</v>
      </c>
      <c r="W51">
        <v>0</v>
      </c>
      <c r="X51">
        <v>0</v>
      </c>
      <c r="Y51">
        <v>0.48</v>
      </c>
      <c r="Z51">
        <v>0</v>
      </c>
      <c r="AA51">
        <v>5.33</v>
      </c>
      <c r="AB51">
        <v>0</v>
      </c>
      <c r="AC51">
        <v>0</v>
      </c>
      <c r="AD51">
        <v>80.42</v>
      </c>
    </row>
    <row r="52" spans="7:30">
      <c r="G52" t="s">
        <v>94</v>
      </c>
      <c r="H52" s="74">
        <v>0.48</v>
      </c>
      <c r="I52" s="47">
        <v>0</v>
      </c>
      <c r="J52" s="47">
        <v>77.510000000000005</v>
      </c>
      <c r="K52" s="47">
        <v>0</v>
      </c>
      <c r="L52" s="47">
        <v>6.3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84.29</v>
      </c>
      <c r="W52">
        <v>0</v>
      </c>
      <c r="X52">
        <v>0</v>
      </c>
      <c r="Y52">
        <v>0.48</v>
      </c>
      <c r="Z52">
        <v>0</v>
      </c>
      <c r="AA52">
        <v>6.3</v>
      </c>
      <c r="AB52">
        <v>0</v>
      </c>
      <c r="AC52">
        <v>0</v>
      </c>
      <c r="AD52">
        <v>77.510000000000005</v>
      </c>
    </row>
    <row r="53" spans="7:30">
      <c r="G53" t="s">
        <v>95</v>
      </c>
      <c r="H53" s="74">
        <v>0.48</v>
      </c>
      <c r="I53" s="47">
        <v>14.53</v>
      </c>
      <c r="J53" s="47">
        <v>87.21</v>
      </c>
      <c r="K53" s="47">
        <v>0</v>
      </c>
      <c r="L53" s="47">
        <v>5.81</v>
      </c>
      <c r="M53" s="75">
        <v>0</v>
      </c>
      <c r="N53" s="74">
        <v>0</v>
      </c>
      <c r="O53" s="47">
        <v>0</v>
      </c>
      <c r="P53" s="47">
        <v>0</v>
      </c>
      <c r="Q53" s="47">
        <v>-44</v>
      </c>
      <c r="R53" s="47">
        <v>0</v>
      </c>
      <c r="S53" s="75">
        <v>0</v>
      </c>
      <c r="U53" s="74">
        <v>-44</v>
      </c>
      <c r="V53" s="75">
        <v>108.03</v>
      </c>
      <c r="W53">
        <v>0</v>
      </c>
      <c r="X53">
        <v>14.53</v>
      </c>
      <c r="Y53">
        <v>0.48</v>
      </c>
      <c r="Z53">
        <v>0</v>
      </c>
      <c r="AA53">
        <v>5.81</v>
      </c>
      <c r="AB53">
        <v>-44</v>
      </c>
      <c r="AC53">
        <v>0</v>
      </c>
      <c r="AD53">
        <v>87.21</v>
      </c>
    </row>
    <row r="54" spans="7:30">
      <c r="G54" t="s">
        <v>96</v>
      </c>
      <c r="H54" s="74">
        <v>0.48</v>
      </c>
      <c r="I54" s="47">
        <v>13.56</v>
      </c>
      <c r="J54" s="47">
        <v>87.21</v>
      </c>
      <c r="K54" s="47">
        <v>0</v>
      </c>
      <c r="L54" s="47">
        <v>8.7200000000000006</v>
      </c>
      <c r="M54" s="75">
        <v>0</v>
      </c>
      <c r="N54" s="74">
        <v>0</v>
      </c>
      <c r="O54" s="47">
        <v>0</v>
      </c>
      <c r="P54" s="47">
        <v>0</v>
      </c>
      <c r="Q54" s="47">
        <v>-44</v>
      </c>
      <c r="R54" s="47">
        <v>0</v>
      </c>
      <c r="S54" s="75">
        <v>0</v>
      </c>
      <c r="U54" s="74">
        <v>-49</v>
      </c>
      <c r="V54" s="75">
        <v>109.97</v>
      </c>
      <c r="W54">
        <v>0</v>
      </c>
      <c r="X54">
        <v>13.56</v>
      </c>
      <c r="Y54">
        <v>0.48</v>
      </c>
      <c r="Z54">
        <v>-5</v>
      </c>
      <c r="AA54">
        <v>8.7200000000000006</v>
      </c>
      <c r="AB54">
        <v>-44</v>
      </c>
      <c r="AC54">
        <v>0</v>
      </c>
      <c r="AD54">
        <v>87.21</v>
      </c>
    </row>
    <row r="55" spans="7:30">
      <c r="G55" t="s">
        <v>97</v>
      </c>
      <c r="H55" s="74">
        <v>0.48</v>
      </c>
      <c r="I55" s="47">
        <v>16.47</v>
      </c>
      <c r="J55" s="47">
        <v>72.67</v>
      </c>
      <c r="K55" s="47">
        <v>0</v>
      </c>
      <c r="L55" s="47">
        <v>9.69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99.31</v>
      </c>
      <c r="W55">
        <v>0</v>
      </c>
      <c r="X55">
        <v>16.47</v>
      </c>
      <c r="Y55">
        <v>0.48</v>
      </c>
      <c r="Z55">
        <v>0</v>
      </c>
      <c r="AA55">
        <v>9.69</v>
      </c>
      <c r="AB55">
        <v>0</v>
      </c>
      <c r="AC55">
        <v>0</v>
      </c>
      <c r="AD55">
        <v>72.67</v>
      </c>
    </row>
    <row r="56" spans="7:30">
      <c r="G56" t="s">
        <v>98</v>
      </c>
      <c r="H56" s="74">
        <v>0.48</v>
      </c>
      <c r="I56" s="47">
        <v>11.63</v>
      </c>
      <c r="J56" s="47">
        <v>67.819999999999993</v>
      </c>
      <c r="K56" s="47">
        <v>0</v>
      </c>
      <c r="L56" s="47">
        <v>9.69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89.62</v>
      </c>
      <c r="W56">
        <v>0</v>
      </c>
      <c r="X56">
        <v>11.63</v>
      </c>
      <c r="Y56">
        <v>0.48</v>
      </c>
      <c r="Z56">
        <v>0</v>
      </c>
      <c r="AA56">
        <v>9.69</v>
      </c>
      <c r="AB56">
        <v>0</v>
      </c>
      <c r="AC56">
        <v>0</v>
      </c>
      <c r="AD56">
        <v>67.819999999999993</v>
      </c>
    </row>
    <row r="57" spans="7:30">
      <c r="G57" t="s">
        <v>99</v>
      </c>
      <c r="H57" s="74">
        <v>0.48</v>
      </c>
      <c r="I57" s="47">
        <v>0</v>
      </c>
      <c r="J57" s="47">
        <v>116.27</v>
      </c>
      <c r="K57" s="47">
        <v>0</v>
      </c>
      <c r="L57" s="47">
        <v>7.75</v>
      </c>
      <c r="M57" s="75">
        <v>0</v>
      </c>
      <c r="N57" s="74">
        <v>0</v>
      </c>
      <c r="O57" s="47">
        <v>0</v>
      </c>
      <c r="P57" s="47">
        <v>0</v>
      </c>
      <c r="Q57" s="47">
        <v>-41</v>
      </c>
      <c r="R57" s="47">
        <v>0</v>
      </c>
      <c r="S57" s="75">
        <v>0</v>
      </c>
      <c r="U57" s="74">
        <v>-46</v>
      </c>
      <c r="V57" s="75">
        <v>124.5</v>
      </c>
      <c r="W57">
        <v>0</v>
      </c>
      <c r="X57">
        <v>0</v>
      </c>
      <c r="Y57">
        <v>0.48</v>
      </c>
      <c r="Z57">
        <v>-5</v>
      </c>
      <c r="AA57">
        <v>7.75</v>
      </c>
      <c r="AB57">
        <v>-41</v>
      </c>
      <c r="AC57">
        <v>0</v>
      </c>
      <c r="AD57">
        <v>116.27</v>
      </c>
    </row>
    <row r="58" spans="7:30">
      <c r="G58" t="s">
        <v>100</v>
      </c>
      <c r="H58" s="74">
        <v>0.48</v>
      </c>
      <c r="I58" s="47">
        <v>0</v>
      </c>
      <c r="J58" s="47">
        <v>116.27</v>
      </c>
      <c r="K58" s="47">
        <v>0</v>
      </c>
      <c r="L58" s="47">
        <v>6.78</v>
      </c>
      <c r="M58" s="75">
        <v>0</v>
      </c>
      <c r="N58" s="74">
        <v>0</v>
      </c>
      <c r="O58" s="47">
        <v>0</v>
      </c>
      <c r="P58" s="47">
        <v>0</v>
      </c>
      <c r="Q58" s="47">
        <v>-41</v>
      </c>
      <c r="R58" s="47">
        <v>0</v>
      </c>
      <c r="S58" s="75">
        <v>0</v>
      </c>
      <c r="U58" s="74">
        <v>-46</v>
      </c>
      <c r="V58" s="75">
        <v>123.53</v>
      </c>
      <c r="W58">
        <v>0</v>
      </c>
      <c r="X58">
        <v>0</v>
      </c>
      <c r="Y58">
        <v>0.48</v>
      </c>
      <c r="Z58">
        <v>-5</v>
      </c>
      <c r="AA58">
        <v>6.78</v>
      </c>
      <c r="AB58">
        <v>-41</v>
      </c>
      <c r="AC58">
        <v>0</v>
      </c>
      <c r="AD58">
        <v>116.27</v>
      </c>
    </row>
    <row r="59" spans="7:30">
      <c r="G59" t="s">
        <v>101</v>
      </c>
      <c r="H59" s="74">
        <v>11.14</v>
      </c>
      <c r="I59" s="47">
        <v>29.07</v>
      </c>
      <c r="J59" s="47">
        <v>106.58</v>
      </c>
      <c r="K59" s="47">
        <v>0</v>
      </c>
      <c r="L59" s="47">
        <v>5.81</v>
      </c>
      <c r="M59" s="75">
        <v>0</v>
      </c>
      <c r="N59" s="74">
        <v>0</v>
      </c>
      <c r="O59" s="47">
        <v>0</v>
      </c>
      <c r="P59" s="47">
        <v>0</v>
      </c>
      <c r="Q59" s="47">
        <v>-40</v>
      </c>
      <c r="R59" s="47">
        <v>0</v>
      </c>
      <c r="S59" s="75">
        <v>0</v>
      </c>
      <c r="U59" s="74">
        <v>-45</v>
      </c>
      <c r="V59" s="75">
        <v>152.6</v>
      </c>
      <c r="W59">
        <v>10.66</v>
      </c>
      <c r="X59">
        <v>29.07</v>
      </c>
      <c r="Y59">
        <v>0.48</v>
      </c>
      <c r="Z59">
        <v>-5</v>
      </c>
      <c r="AA59">
        <v>5.81</v>
      </c>
      <c r="AB59">
        <v>-40</v>
      </c>
      <c r="AC59">
        <v>0</v>
      </c>
      <c r="AD59">
        <v>106.58</v>
      </c>
    </row>
    <row r="60" spans="7:30">
      <c r="G60" t="s">
        <v>102</v>
      </c>
      <c r="H60" s="74">
        <v>15.98</v>
      </c>
      <c r="I60" s="47">
        <v>35.85</v>
      </c>
      <c r="J60" s="47">
        <v>101.74</v>
      </c>
      <c r="K60" s="47">
        <v>0</v>
      </c>
      <c r="L60" s="47">
        <v>7.75</v>
      </c>
      <c r="M60" s="75">
        <v>0</v>
      </c>
      <c r="N60" s="74">
        <v>0</v>
      </c>
      <c r="O60" s="47">
        <v>0</v>
      </c>
      <c r="P60" s="47">
        <v>0</v>
      </c>
      <c r="Q60" s="47">
        <v>-41</v>
      </c>
      <c r="R60" s="47">
        <v>0</v>
      </c>
      <c r="S60" s="75">
        <v>0</v>
      </c>
      <c r="U60" s="74">
        <v>-46</v>
      </c>
      <c r="V60" s="75">
        <v>161.32</v>
      </c>
      <c r="W60">
        <v>15.5</v>
      </c>
      <c r="X60">
        <v>35.85</v>
      </c>
      <c r="Y60">
        <v>0.48</v>
      </c>
      <c r="Z60">
        <v>-5</v>
      </c>
      <c r="AA60">
        <v>7.75</v>
      </c>
      <c r="AB60">
        <v>-41</v>
      </c>
      <c r="AC60">
        <v>0</v>
      </c>
      <c r="AD60">
        <v>101.74</v>
      </c>
    </row>
    <row r="61" spans="7:30">
      <c r="G61" t="s">
        <v>103</v>
      </c>
      <c r="H61" s="74">
        <v>22.76</v>
      </c>
      <c r="I61" s="47">
        <v>79.45</v>
      </c>
      <c r="J61" s="47">
        <v>92.06</v>
      </c>
      <c r="K61" s="47">
        <v>0</v>
      </c>
      <c r="L61" s="47">
        <v>4.84</v>
      </c>
      <c r="M61" s="75">
        <v>0</v>
      </c>
      <c r="N61" s="74">
        <v>0</v>
      </c>
      <c r="O61" s="47">
        <v>0</v>
      </c>
      <c r="P61" s="47">
        <v>0</v>
      </c>
      <c r="Q61" s="47">
        <v>-41</v>
      </c>
      <c r="R61" s="47">
        <v>0</v>
      </c>
      <c r="S61" s="75">
        <v>0</v>
      </c>
      <c r="U61" s="74">
        <v>-46</v>
      </c>
      <c r="V61" s="75">
        <v>199.11</v>
      </c>
      <c r="W61">
        <v>22.28</v>
      </c>
      <c r="X61">
        <v>79.45</v>
      </c>
      <c r="Y61">
        <v>0.48</v>
      </c>
      <c r="Z61">
        <v>-5</v>
      </c>
      <c r="AA61">
        <v>4.84</v>
      </c>
      <c r="AB61">
        <v>-41</v>
      </c>
      <c r="AC61">
        <v>0</v>
      </c>
      <c r="AD61">
        <v>92.06</v>
      </c>
    </row>
    <row r="62" spans="7:30">
      <c r="G62" t="s">
        <v>104</v>
      </c>
      <c r="H62" s="74">
        <v>63.459999999999994</v>
      </c>
      <c r="I62" s="47">
        <v>113.36</v>
      </c>
      <c r="J62" s="47">
        <v>96.89</v>
      </c>
      <c r="K62" s="47">
        <v>0</v>
      </c>
      <c r="L62" s="47">
        <v>8.24</v>
      </c>
      <c r="M62" s="75">
        <v>0</v>
      </c>
      <c r="N62" s="74">
        <v>0</v>
      </c>
      <c r="O62" s="47">
        <v>0</v>
      </c>
      <c r="P62" s="47">
        <v>0</v>
      </c>
      <c r="Q62" s="47">
        <v>-41</v>
      </c>
      <c r="R62" s="47">
        <v>0</v>
      </c>
      <c r="S62" s="75">
        <v>0</v>
      </c>
      <c r="U62" s="74">
        <v>-46</v>
      </c>
      <c r="V62" s="75">
        <v>281.95</v>
      </c>
      <c r="W62">
        <v>62.98</v>
      </c>
      <c r="X62">
        <v>113.36</v>
      </c>
      <c r="Y62">
        <v>0.48</v>
      </c>
      <c r="Z62">
        <v>-5</v>
      </c>
      <c r="AA62">
        <v>8.24</v>
      </c>
      <c r="AB62">
        <v>-41</v>
      </c>
      <c r="AC62">
        <v>0</v>
      </c>
      <c r="AD62">
        <v>96.89</v>
      </c>
    </row>
    <row r="63" spans="7:30">
      <c r="G63" t="s">
        <v>105</v>
      </c>
      <c r="H63" s="74">
        <v>148.72999999999999</v>
      </c>
      <c r="I63" s="47">
        <v>115.3</v>
      </c>
      <c r="J63" s="47">
        <v>60.07</v>
      </c>
      <c r="K63" s="47">
        <v>0</v>
      </c>
      <c r="L63" s="47">
        <v>10.17</v>
      </c>
      <c r="M63" s="75">
        <v>0</v>
      </c>
      <c r="N63" s="74">
        <v>0</v>
      </c>
      <c r="O63" s="47">
        <v>0</v>
      </c>
      <c r="P63" s="47">
        <v>0</v>
      </c>
      <c r="Q63" s="47">
        <v>-40</v>
      </c>
      <c r="R63" s="47">
        <v>0</v>
      </c>
      <c r="S63" s="75">
        <v>0</v>
      </c>
      <c r="U63" s="74">
        <v>-45</v>
      </c>
      <c r="V63" s="75">
        <v>334.27</v>
      </c>
      <c r="W63">
        <v>148.25</v>
      </c>
      <c r="X63">
        <v>115.3</v>
      </c>
      <c r="Y63">
        <v>0.48</v>
      </c>
      <c r="Z63">
        <v>-5</v>
      </c>
      <c r="AA63">
        <v>10.17</v>
      </c>
      <c r="AB63">
        <v>-40</v>
      </c>
      <c r="AC63">
        <v>0</v>
      </c>
      <c r="AD63">
        <v>60.07</v>
      </c>
    </row>
    <row r="64" spans="7:30">
      <c r="G64" t="s">
        <v>106</v>
      </c>
      <c r="H64" s="74">
        <v>181.67</v>
      </c>
      <c r="I64" s="47">
        <v>120.14</v>
      </c>
      <c r="J64" s="47">
        <v>62.98</v>
      </c>
      <c r="K64" s="47">
        <v>0</v>
      </c>
      <c r="L64" s="47">
        <v>10.37</v>
      </c>
      <c r="M64" s="75">
        <v>0</v>
      </c>
      <c r="N64" s="74">
        <v>0</v>
      </c>
      <c r="O64" s="47">
        <v>0</v>
      </c>
      <c r="P64" s="47">
        <v>0</v>
      </c>
      <c r="Q64" s="47">
        <v>-41</v>
      </c>
      <c r="R64" s="47">
        <v>0</v>
      </c>
      <c r="S64" s="75">
        <v>0</v>
      </c>
      <c r="U64" s="74">
        <v>-46</v>
      </c>
      <c r="V64" s="75">
        <v>375.16</v>
      </c>
      <c r="W64">
        <v>181.19</v>
      </c>
      <c r="X64">
        <v>120.14</v>
      </c>
      <c r="Y64">
        <v>0.48</v>
      </c>
      <c r="Z64">
        <v>-5</v>
      </c>
      <c r="AA64">
        <v>10.37</v>
      </c>
      <c r="AB64">
        <v>-41</v>
      </c>
      <c r="AC64">
        <v>0</v>
      </c>
      <c r="AD64">
        <v>62.98</v>
      </c>
    </row>
    <row r="65" spans="7:30">
      <c r="G65" t="s">
        <v>107</v>
      </c>
      <c r="H65" s="74">
        <v>233.01999999999998</v>
      </c>
      <c r="I65" s="47">
        <v>103.67</v>
      </c>
      <c r="J65" s="47">
        <v>62.98</v>
      </c>
      <c r="K65" s="47">
        <v>0</v>
      </c>
      <c r="L65" s="47">
        <v>12.89</v>
      </c>
      <c r="M65" s="75">
        <v>0</v>
      </c>
      <c r="N65" s="74">
        <v>0</v>
      </c>
      <c r="O65" s="47">
        <v>0</v>
      </c>
      <c r="P65" s="47">
        <v>0</v>
      </c>
      <c r="Q65" s="47">
        <v>-40</v>
      </c>
      <c r="R65" s="47">
        <v>0</v>
      </c>
      <c r="S65" s="75">
        <v>0</v>
      </c>
      <c r="U65" s="74">
        <v>-45</v>
      </c>
      <c r="V65" s="75">
        <v>412.56</v>
      </c>
      <c r="W65">
        <v>232.54</v>
      </c>
      <c r="X65">
        <v>103.67</v>
      </c>
      <c r="Y65">
        <v>0.48</v>
      </c>
      <c r="Z65">
        <v>-5</v>
      </c>
      <c r="AA65">
        <v>12.89</v>
      </c>
      <c r="AB65">
        <v>-40</v>
      </c>
      <c r="AC65">
        <v>0</v>
      </c>
      <c r="AD65">
        <v>62.98</v>
      </c>
    </row>
    <row r="66" spans="7:30">
      <c r="G66" t="s">
        <v>108</v>
      </c>
      <c r="H66" s="74">
        <v>247.54999999999998</v>
      </c>
      <c r="I66" s="47">
        <v>113.36</v>
      </c>
      <c r="J66" s="47">
        <v>62.98</v>
      </c>
      <c r="K66" s="47">
        <v>0</v>
      </c>
      <c r="L66" s="47">
        <v>12.6</v>
      </c>
      <c r="M66" s="75">
        <v>0</v>
      </c>
      <c r="N66" s="74">
        <v>0</v>
      </c>
      <c r="O66" s="47">
        <v>0</v>
      </c>
      <c r="P66" s="47">
        <v>0</v>
      </c>
      <c r="Q66" s="47">
        <v>-40</v>
      </c>
      <c r="R66" s="47">
        <v>0</v>
      </c>
      <c r="S66" s="75">
        <v>0</v>
      </c>
      <c r="U66" s="74">
        <v>-45</v>
      </c>
      <c r="V66" s="75">
        <v>436.49</v>
      </c>
      <c r="W66">
        <v>247.07</v>
      </c>
      <c r="X66">
        <v>113.36</v>
      </c>
      <c r="Y66">
        <v>0.48</v>
      </c>
      <c r="Z66">
        <v>-5</v>
      </c>
      <c r="AA66">
        <v>12.6</v>
      </c>
      <c r="AB66">
        <v>-40</v>
      </c>
      <c r="AC66">
        <v>0</v>
      </c>
      <c r="AD66">
        <v>62.98</v>
      </c>
    </row>
    <row r="67" spans="7:30">
      <c r="G67" t="s">
        <v>109</v>
      </c>
      <c r="H67" s="74">
        <v>244.64999999999998</v>
      </c>
      <c r="I67" s="47">
        <v>121.11</v>
      </c>
      <c r="J67" s="47">
        <v>43.6</v>
      </c>
      <c r="K67" s="47">
        <v>0</v>
      </c>
      <c r="L67" s="47">
        <v>11.63</v>
      </c>
      <c r="M67" s="75">
        <v>0</v>
      </c>
      <c r="N67" s="74">
        <v>0</v>
      </c>
      <c r="O67" s="47">
        <v>0</v>
      </c>
      <c r="P67" s="47">
        <v>0</v>
      </c>
      <c r="Q67" s="47">
        <v>-40</v>
      </c>
      <c r="R67" s="47">
        <v>0</v>
      </c>
      <c r="S67" s="75">
        <v>0</v>
      </c>
      <c r="U67" s="74">
        <v>-45</v>
      </c>
      <c r="V67" s="75">
        <v>420.99</v>
      </c>
      <c r="W67">
        <v>244.17</v>
      </c>
      <c r="X67">
        <v>121.11</v>
      </c>
      <c r="Y67">
        <v>0.48</v>
      </c>
      <c r="Z67">
        <v>-5</v>
      </c>
      <c r="AA67">
        <v>11.63</v>
      </c>
      <c r="AB67">
        <v>-40</v>
      </c>
      <c r="AC67">
        <v>0</v>
      </c>
      <c r="AD67">
        <v>43.6</v>
      </c>
    </row>
    <row r="68" spans="7:30">
      <c r="G68" t="s">
        <v>110</v>
      </c>
      <c r="H68" s="74">
        <v>247.56</v>
      </c>
      <c r="I68" s="47">
        <v>121.11</v>
      </c>
      <c r="J68" s="47">
        <v>58.13</v>
      </c>
      <c r="K68" s="47">
        <v>0</v>
      </c>
      <c r="L68" s="47">
        <v>13.18</v>
      </c>
      <c r="M68" s="75">
        <v>0</v>
      </c>
      <c r="N68" s="74">
        <v>0</v>
      </c>
      <c r="O68" s="47">
        <v>0</v>
      </c>
      <c r="P68" s="47">
        <v>0</v>
      </c>
      <c r="Q68" s="47">
        <v>-40</v>
      </c>
      <c r="R68" s="47">
        <v>0</v>
      </c>
      <c r="S68" s="75">
        <v>0</v>
      </c>
      <c r="U68" s="74">
        <v>-45</v>
      </c>
      <c r="V68" s="75">
        <v>439.98</v>
      </c>
      <c r="W68">
        <v>247.08</v>
      </c>
      <c r="X68">
        <v>121.11</v>
      </c>
      <c r="Y68">
        <v>0.48</v>
      </c>
      <c r="Z68">
        <v>-5</v>
      </c>
      <c r="AA68">
        <v>13.18</v>
      </c>
      <c r="AB68">
        <v>-40</v>
      </c>
      <c r="AC68">
        <v>0</v>
      </c>
      <c r="AD68">
        <v>58.13</v>
      </c>
    </row>
    <row r="69" spans="7:30">
      <c r="G69" t="s">
        <v>111</v>
      </c>
      <c r="H69" s="74">
        <v>239.79999999999998</v>
      </c>
      <c r="I69" s="47">
        <v>106.58</v>
      </c>
      <c r="J69" s="47">
        <v>43.6</v>
      </c>
      <c r="K69" s="47">
        <v>0</v>
      </c>
      <c r="L69" s="47">
        <v>11.92</v>
      </c>
      <c r="M69" s="75">
        <v>0</v>
      </c>
      <c r="N69" s="74">
        <v>0</v>
      </c>
      <c r="O69" s="47">
        <v>0</v>
      </c>
      <c r="P69" s="47">
        <v>0</v>
      </c>
      <c r="Q69" s="47">
        <v>-41</v>
      </c>
      <c r="R69" s="47">
        <v>0</v>
      </c>
      <c r="S69" s="75">
        <v>0</v>
      </c>
      <c r="U69" s="74">
        <v>-46</v>
      </c>
      <c r="V69" s="75">
        <v>401.9</v>
      </c>
      <c r="W69">
        <v>239.32</v>
      </c>
      <c r="X69">
        <v>106.58</v>
      </c>
      <c r="Y69">
        <v>0.48</v>
      </c>
      <c r="Z69">
        <v>-5</v>
      </c>
      <c r="AA69">
        <v>11.92</v>
      </c>
      <c r="AB69">
        <v>-41</v>
      </c>
      <c r="AC69">
        <v>0</v>
      </c>
      <c r="AD69">
        <v>43.6</v>
      </c>
    </row>
    <row r="70" spans="7:30">
      <c r="G70" t="s">
        <v>112</v>
      </c>
      <c r="H70" s="74">
        <v>249.5</v>
      </c>
      <c r="I70" s="47">
        <v>114.33</v>
      </c>
      <c r="J70" s="47">
        <v>43.6</v>
      </c>
      <c r="K70" s="47">
        <v>0</v>
      </c>
      <c r="L70" s="47">
        <v>12.01</v>
      </c>
      <c r="M70" s="75">
        <v>0</v>
      </c>
      <c r="N70" s="74">
        <v>0</v>
      </c>
      <c r="O70" s="47">
        <v>0</v>
      </c>
      <c r="P70" s="47">
        <v>0</v>
      </c>
      <c r="Q70" s="47">
        <v>-43</v>
      </c>
      <c r="R70" s="47">
        <v>0</v>
      </c>
      <c r="S70" s="75">
        <v>0</v>
      </c>
      <c r="U70" s="74">
        <v>-48</v>
      </c>
      <c r="V70" s="75">
        <v>419.44</v>
      </c>
      <c r="W70">
        <v>249.02</v>
      </c>
      <c r="X70">
        <v>114.33</v>
      </c>
      <c r="Y70">
        <v>0.48</v>
      </c>
      <c r="Z70">
        <v>-5</v>
      </c>
      <c r="AA70">
        <v>12.01</v>
      </c>
      <c r="AB70">
        <v>-43</v>
      </c>
      <c r="AC70">
        <v>0</v>
      </c>
      <c r="AD70">
        <v>43.6</v>
      </c>
    </row>
    <row r="71" spans="7:30">
      <c r="G71" t="s">
        <v>113</v>
      </c>
      <c r="H71" s="74">
        <v>252.39</v>
      </c>
      <c r="I71" s="47">
        <v>118.21</v>
      </c>
      <c r="J71" s="47">
        <v>43.6</v>
      </c>
      <c r="K71" s="47">
        <v>0</v>
      </c>
      <c r="L71" s="47">
        <v>13.08</v>
      </c>
      <c r="M71" s="75">
        <v>0</v>
      </c>
      <c r="N71" s="74">
        <v>0</v>
      </c>
      <c r="O71" s="47">
        <v>0</v>
      </c>
      <c r="P71" s="47">
        <v>0</v>
      </c>
      <c r="Q71" s="47">
        <v>-43</v>
      </c>
      <c r="R71" s="47">
        <v>0</v>
      </c>
      <c r="S71" s="75">
        <v>0</v>
      </c>
      <c r="U71" s="74">
        <v>-48</v>
      </c>
      <c r="V71" s="75">
        <v>427.28</v>
      </c>
      <c r="W71">
        <v>251.91</v>
      </c>
      <c r="X71">
        <v>118.21</v>
      </c>
      <c r="Y71">
        <v>0.48</v>
      </c>
      <c r="Z71">
        <v>-5</v>
      </c>
      <c r="AA71">
        <v>13.08</v>
      </c>
      <c r="AB71">
        <v>-43</v>
      </c>
      <c r="AC71">
        <v>0</v>
      </c>
      <c r="AD71">
        <v>43.6</v>
      </c>
    </row>
    <row r="72" spans="7:30">
      <c r="G72" t="s">
        <v>114</v>
      </c>
      <c r="H72" s="74">
        <v>275.65000000000003</v>
      </c>
      <c r="I72" s="47">
        <v>132.74</v>
      </c>
      <c r="J72" s="47">
        <v>43.6</v>
      </c>
      <c r="K72" s="47">
        <v>0</v>
      </c>
      <c r="L72" s="47">
        <v>12.31</v>
      </c>
      <c r="M72" s="75">
        <v>0</v>
      </c>
      <c r="N72" s="74">
        <v>0</v>
      </c>
      <c r="O72" s="47">
        <v>0</v>
      </c>
      <c r="P72" s="47">
        <v>0</v>
      </c>
      <c r="Q72" s="47">
        <v>-43</v>
      </c>
      <c r="R72" s="47">
        <v>0</v>
      </c>
      <c r="S72" s="75">
        <v>0</v>
      </c>
      <c r="U72" s="74">
        <v>-48</v>
      </c>
      <c r="V72" s="75">
        <v>464.3</v>
      </c>
      <c r="W72">
        <v>275.17</v>
      </c>
      <c r="X72">
        <v>132.74</v>
      </c>
      <c r="Y72">
        <v>0.48</v>
      </c>
      <c r="Z72">
        <v>-5</v>
      </c>
      <c r="AA72">
        <v>12.31</v>
      </c>
      <c r="AB72">
        <v>-43</v>
      </c>
      <c r="AC72">
        <v>0</v>
      </c>
      <c r="AD72">
        <v>43.6</v>
      </c>
    </row>
    <row r="73" spans="7:30">
      <c r="G73" t="s">
        <v>115</v>
      </c>
      <c r="H73" s="74">
        <v>281.47000000000003</v>
      </c>
      <c r="I73" s="47">
        <v>121.11</v>
      </c>
      <c r="J73" s="47">
        <v>5.81</v>
      </c>
      <c r="K73" s="47">
        <v>0</v>
      </c>
      <c r="L73" s="47">
        <v>13.08</v>
      </c>
      <c r="M73" s="75">
        <v>0</v>
      </c>
      <c r="N73" s="74">
        <v>0</v>
      </c>
      <c r="O73" s="47">
        <v>0</v>
      </c>
      <c r="P73" s="47">
        <v>0</v>
      </c>
      <c r="Q73" s="47">
        <v>-43</v>
      </c>
      <c r="R73" s="47">
        <v>0</v>
      </c>
      <c r="S73" s="75">
        <v>0</v>
      </c>
      <c r="U73" s="74">
        <v>-48</v>
      </c>
      <c r="V73" s="75">
        <v>421.47</v>
      </c>
      <c r="W73">
        <v>280.99</v>
      </c>
      <c r="X73">
        <v>121.11</v>
      </c>
      <c r="Y73">
        <v>0.48</v>
      </c>
      <c r="Z73">
        <v>-5</v>
      </c>
      <c r="AA73">
        <v>13.08</v>
      </c>
      <c r="AB73">
        <v>-43</v>
      </c>
      <c r="AC73">
        <v>0</v>
      </c>
      <c r="AD73">
        <v>5.81</v>
      </c>
    </row>
    <row r="74" spans="7:30">
      <c r="G74" t="s">
        <v>116</v>
      </c>
      <c r="H74" s="74">
        <v>292.12</v>
      </c>
      <c r="I74" s="47">
        <v>130.80000000000001</v>
      </c>
      <c r="J74" s="47">
        <v>36.82</v>
      </c>
      <c r="K74" s="47">
        <v>0</v>
      </c>
      <c r="L74" s="47">
        <v>12.6</v>
      </c>
      <c r="M74" s="75">
        <v>0.1</v>
      </c>
      <c r="N74" s="74">
        <v>0</v>
      </c>
      <c r="O74" s="47">
        <v>0</v>
      </c>
      <c r="P74" s="47">
        <v>0</v>
      </c>
      <c r="Q74" s="47">
        <v>-43</v>
      </c>
      <c r="R74" s="47">
        <v>0</v>
      </c>
      <c r="S74" s="75">
        <v>0</v>
      </c>
      <c r="U74" s="74">
        <v>-48</v>
      </c>
      <c r="V74" s="75">
        <v>472.44</v>
      </c>
      <c r="W74">
        <v>291.64</v>
      </c>
      <c r="X74">
        <v>130.80000000000001</v>
      </c>
      <c r="Y74">
        <v>0.48</v>
      </c>
      <c r="Z74">
        <v>-5</v>
      </c>
      <c r="AA74">
        <v>12.6</v>
      </c>
      <c r="AB74">
        <v>-43</v>
      </c>
      <c r="AC74">
        <v>0.1</v>
      </c>
      <c r="AD74">
        <v>36.82</v>
      </c>
    </row>
    <row r="75" spans="7:30">
      <c r="G75" t="s">
        <v>117</v>
      </c>
      <c r="H75" s="74">
        <v>308.60000000000002</v>
      </c>
      <c r="I75" s="47">
        <v>0</v>
      </c>
      <c r="J75" s="47">
        <v>75.569999999999993</v>
      </c>
      <c r="K75" s="47">
        <v>0</v>
      </c>
      <c r="L75" s="47">
        <v>13.56</v>
      </c>
      <c r="M75" s="75">
        <v>0</v>
      </c>
      <c r="N75" s="74">
        <v>0</v>
      </c>
      <c r="O75" s="47">
        <v>0</v>
      </c>
      <c r="P75" s="47">
        <v>0</v>
      </c>
      <c r="Q75" s="47">
        <v>-43</v>
      </c>
      <c r="R75" s="47">
        <v>0</v>
      </c>
      <c r="S75" s="75">
        <v>0</v>
      </c>
      <c r="U75" s="74">
        <v>-48</v>
      </c>
      <c r="V75" s="75">
        <v>397.73</v>
      </c>
      <c r="W75">
        <v>308.12</v>
      </c>
      <c r="X75">
        <v>0</v>
      </c>
      <c r="Y75">
        <v>0.48</v>
      </c>
      <c r="Z75">
        <v>-5</v>
      </c>
      <c r="AA75">
        <v>13.56</v>
      </c>
      <c r="AB75">
        <v>-43</v>
      </c>
      <c r="AC75">
        <v>0</v>
      </c>
      <c r="AD75">
        <v>75.569999999999993</v>
      </c>
    </row>
    <row r="76" spans="7:30">
      <c r="G76" t="s">
        <v>118</v>
      </c>
      <c r="H76" s="74">
        <v>279.53000000000003</v>
      </c>
      <c r="I76" s="47">
        <v>0</v>
      </c>
      <c r="J76" s="47">
        <v>70.73</v>
      </c>
      <c r="K76" s="47">
        <v>0</v>
      </c>
      <c r="L76" s="47">
        <v>14.05</v>
      </c>
      <c r="M76" s="75">
        <v>0</v>
      </c>
      <c r="N76" s="74">
        <v>0</v>
      </c>
      <c r="O76" s="47">
        <v>0</v>
      </c>
      <c r="P76" s="47">
        <v>0</v>
      </c>
      <c r="Q76" s="47">
        <v>-50</v>
      </c>
      <c r="R76" s="47">
        <v>0</v>
      </c>
      <c r="S76" s="75">
        <v>0</v>
      </c>
      <c r="U76" s="74">
        <v>-55</v>
      </c>
      <c r="V76" s="75">
        <v>364.31</v>
      </c>
      <c r="W76">
        <v>279.05</v>
      </c>
      <c r="X76">
        <v>0</v>
      </c>
      <c r="Y76">
        <v>0.48</v>
      </c>
      <c r="Z76">
        <v>-5</v>
      </c>
      <c r="AA76">
        <v>14.05</v>
      </c>
      <c r="AB76">
        <v>-50</v>
      </c>
      <c r="AC76">
        <v>0</v>
      </c>
      <c r="AD76">
        <v>70.73</v>
      </c>
    </row>
    <row r="77" spans="7:30">
      <c r="G77" t="s">
        <v>119</v>
      </c>
      <c r="H77" s="74">
        <v>278.57</v>
      </c>
      <c r="I77" s="47">
        <v>0</v>
      </c>
      <c r="J77" s="47">
        <v>49.41</v>
      </c>
      <c r="K77" s="47">
        <v>0</v>
      </c>
      <c r="L77" s="47">
        <v>14.53</v>
      </c>
      <c r="M77" s="75">
        <v>0</v>
      </c>
      <c r="N77" s="74">
        <v>0</v>
      </c>
      <c r="O77" s="47">
        <v>-15</v>
      </c>
      <c r="P77" s="47">
        <v>0</v>
      </c>
      <c r="Q77" s="47">
        <v>-54</v>
      </c>
      <c r="R77" s="47">
        <v>0</v>
      </c>
      <c r="S77" s="75">
        <v>0</v>
      </c>
      <c r="U77" s="74">
        <v>-75</v>
      </c>
      <c r="V77" s="75">
        <v>342.51</v>
      </c>
      <c r="W77">
        <v>278.08999999999997</v>
      </c>
      <c r="X77">
        <v>-15</v>
      </c>
      <c r="Y77">
        <v>0.48</v>
      </c>
      <c r="Z77">
        <v>-6</v>
      </c>
      <c r="AA77">
        <v>14.53</v>
      </c>
      <c r="AB77">
        <v>-54</v>
      </c>
      <c r="AC77">
        <v>0</v>
      </c>
      <c r="AD77">
        <v>49.41</v>
      </c>
    </row>
    <row r="78" spans="7:30">
      <c r="G78" t="s">
        <v>120</v>
      </c>
      <c r="H78" s="74">
        <v>306.66000000000003</v>
      </c>
      <c r="I78" s="47">
        <v>0</v>
      </c>
      <c r="J78" s="47">
        <v>40.69</v>
      </c>
      <c r="K78" s="47">
        <v>0</v>
      </c>
      <c r="L78" s="47">
        <v>14.53</v>
      </c>
      <c r="M78" s="75">
        <v>0</v>
      </c>
      <c r="N78" s="74">
        <v>0</v>
      </c>
      <c r="O78" s="47">
        <v>-25</v>
      </c>
      <c r="P78" s="47">
        <v>0</v>
      </c>
      <c r="Q78" s="47">
        <v>-55</v>
      </c>
      <c r="R78" s="47">
        <v>0</v>
      </c>
      <c r="S78" s="75">
        <v>0</v>
      </c>
      <c r="U78" s="74">
        <v>-86</v>
      </c>
      <c r="V78" s="75">
        <v>361.88</v>
      </c>
      <c r="W78">
        <v>306.18</v>
      </c>
      <c r="X78">
        <v>-25</v>
      </c>
      <c r="Y78">
        <v>0.48</v>
      </c>
      <c r="Z78">
        <v>-6</v>
      </c>
      <c r="AA78">
        <v>14.53</v>
      </c>
      <c r="AB78">
        <v>-55</v>
      </c>
      <c r="AC78">
        <v>0</v>
      </c>
      <c r="AD78">
        <v>40.69</v>
      </c>
    </row>
    <row r="79" spans="7:30">
      <c r="G79" t="s">
        <v>121</v>
      </c>
      <c r="H79" s="74">
        <v>268.87</v>
      </c>
      <c r="I79" s="47">
        <v>77.510000000000005</v>
      </c>
      <c r="J79" s="47">
        <v>36.82</v>
      </c>
      <c r="K79" s="47">
        <v>0</v>
      </c>
      <c r="L79" s="47">
        <v>14.53</v>
      </c>
      <c r="M79" s="75">
        <v>0</v>
      </c>
      <c r="N79" s="74">
        <v>0</v>
      </c>
      <c r="O79" s="47">
        <v>0</v>
      </c>
      <c r="P79" s="47">
        <v>0</v>
      </c>
      <c r="Q79" s="47">
        <v>-55</v>
      </c>
      <c r="R79" s="47">
        <v>0</v>
      </c>
      <c r="S79" s="75">
        <v>0</v>
      </c>
      <c r="U79" s="74">
        <v>-61</v>
      </c>
      <c r="V79" s="75">
        <v>397.73</v>
      </c>
      <c r="W79">
        <v>268.39</v>
      </c>
      <c r="X79">
        <v>77.510000000000005</v>
      </c>
      <c r="Y79">
        <v>0.48</v>
      </c>
      <c r="Z79">
        <v>-6</v>
      </c>
      <c r="AA79">
        <v>14.53</v>
      </c>
      <c r="AB79">
        <v>-55</v>
      </c>
      <c r="AC79">
        <v>0</v>
      </c>
      <c r="AD79">
        <v>36.82</v>
      </c>
    </row>
    <row r="80" spans="7:30">
      <c r="G80" t="s">
        <v>122</v>
      </c>
      <c r="H80" s="74">
        <v>263.05</v>
      </c>
      <c r="I80" s="47">
        <v>77.510000000000005</v>
      </c>
      <c r="J80" s="47">
        <v>29.07</v>
      </c>
      <c r="K80" s="47">
        <v>0</v>
      </c>
      <c r="L80" s="47">
        <v>15.02</v>
      </c>
      <c r="M80" s="75">
        <v>0</v>
      </c>
      <c r="N80" s="74">
        <v>0</v>
      </c>
      <c r="O80" s="47">
        <v>0</v>
      </c>
      <c r="P80" s="47">
        <v>0</v>
      </c>
      <c r="Q80" s="47">
        <v>-55</v>
      </c>
      <c r="R80" s="47">
        <v>0</v>
      </c>
      <c r="S80" s="75">
        <v>0</v>
      </c>
      <c r="U80" s="74">
        <v>-61</v>
      </c>
      <c r="V80" s="75">
        <v>384.65</v>
      </c>
      <c r="W80">
        <v>262.57</v>
      </c>
      <c r="X80">
        <v>77.510000000000005</v>
      </c>
      <c r="Y80">
        <v>0.48</v>
      </c>
      <c r="Z80">
        <v>-6</v>
      </c>
      <c r="AA80">
        <v>15.02</v>
      </c>
      <c r="AB80">
        <v>-55</v>
      </c>
      <c r="AC80">
        <v>0</v>
      </c>
      <c r="AD80">
        <v>29.07</v>
      </c>
    </row>
    <row r="81" spans="7:30">
      <c r="G81" t="s">
        <v>123</v>
      </c>
      <c r="H81" s="74">
        <v>256.27</v>
      </c>
      <c r="I81" s="47">
        <v>82.36</v>
      </c>
      <c r="J81" s="47">
        <v>0</v>
      </c>
      <c r="K81" s="47">
        <v>0</v>
      </c>
      <c r="L81" s="47">
        <v>15.02</v>
      </c>
      <c r="M81" s="75">
        <v>0</v>
      </c>
      <c r="N81" s="74">
        <v>0</v>
      </c>
      <c r="O81" s="47">
        <v>0</v>
      </c>
      <c r="P81" s="47">
        <v>-9</v>
      </c>
      <c r="Q81" s="47">
        <v>-55</v>
      </c>
      <c r="R81" s="47">
        <v>0</v>
      </c>
      <c r="S81" s="75">
        <v>0</v>
      </c>
      <c r="U81" s="74">
        <v>-70</v>
      </c>
      <c r="V81" s="75">
        <v>353.65</v>
      </c>
      <c r="W81">
        <v>255.79</v>
      </c>
      <c r="X81">
        <v>82.36</v>
      </c>
      <c r="Y81">
        <v>0.48</v>
      </c>
      <c r="Z81">
        <v>-6</v>
      </c>
      <c r="AA81">
        <v>15.02</v>
      </c>
      <c r="AB81">
        <v>-55</v>
      </c>
      <c r="AC81">
        <v>0</v>
      </c>
      <c r="AD81">
        <v>-9</v>
      </c>
    </row>
    <row r="82" spans="7:30">
      <c r="G82" t="s">
        <v>124</v>
      </c>
      <c r="H82" s="74">
        <v>270.8</v>
      </c>
      <c r="I82" s="47">
        <v>72.67</v>
      </c>
      <c r="J82" s="47">
        <v>0</v>
      </c>
      <c r="K82" s="47">
        <v>0</v>
      </c>
      <c r="L82" s="47">
        <v>15.02</v>
      </c>
      <c r="M82" s="75">
        <v>0</v>
      </c>
      <c r="N82" s="74">
        <v>0</v>
      </c>
      <c r="O82" s="47">
        <v>0</v>
      </c>
      <c r="P82" s="47">
        <v>-41</v>
      </c>
      <c r="Q82" s="47">
        <v>-51</v>
      </c>
      <c r="R82" s="47">
        <v>0</v>
      </c>
      <c r="S82" s="75">
        <v>0</v>
      </c>
      <c r="U82" s="74">
        <v>-98</v>
      </c>
      <c r="V82" s="75">
        <v>358.49</v>
      </c>
      <c r="W82">
        <v>270.32</v>
      </c>
      <c r="X82">
        <v>72.67</v>
      </c>
      <c r="Y82">
        <v>0.48</v>
      </c>
      <c r="Z82">
        <v>-6</v>
      </c>
      <c r="AA82">
        <v>15.02</v>
      </c>
      <c r="AB82">
        <v>-51</v>
      </c>
      <c r="AC82">
        <v>0</v>
      </c>
      <c r="AD82">
        <v>-41</v>
      </c>
    </row>
    <row r="83" spans="7:30">
      <c r="G83" t="s">
        <v>125</v>
      </c>
      <c r="H83" s="74">
        <v>288.25</v>
      </c>
      <c r="I83" s="47">
        <v>77.510000000000005</v>
      </c>
      <c r="J83" s="47">
        <v>9.69</v>
      </c>
      <c r="K83" s="47">
        <v>0</v>
      </c>
      <c r="L83" s="47">
        <v>15.02</v>
      </c>
      <c r="M83" s="75">
        <v>0</v>
      </c>
      <c r="N83" s="74">
        <v>0</v>
      </c>
      <c r="O83" s="47">
        <v>0</v>
      </c>
      <c r="P83" s="47">
        <v>0</v>
      </c>
      <c r="Q83" s="47">
        <v>-52</v>
      </c>
      <c r="R83" s="47">
        <v>0</v>
      </c>
      <c r="S83" s="75">
        <v>0</v>
      </c>
      <c r="U83" s="74">
        <v>-58</v>
      </c>
      <c r="V83" s="75">
        <v>390.47</v>
      </c>
      <c r="W83">
        <v>287.77</v>
      </c>
      <c r="X83">
        <v>77.510000000000005</v>
      </c>
      <c r="Y83">
        <v>0.48</v>
      </c>
      <c r="Z83">
        <v>-6</v>
      </c>
      <c r="AA83">
        <v>15.02</v>
      </c>
      <c r="AB83">
        <v>-52</v>
      </c>
      <c r="AC83">
        <v>0</v>
      </c>
      <c r="AD83">
        <v>9.69</v>
      </c>
    </row>
    <row r="84" spans="7:30">
      <c r="G84" t="s">
        <v>126</v>
      </c>
      <c r="H84" s="74">
        <v>284.37</v>
      </c>
      <c r="I84" s="47">
        <v>77.510000000000005</v>
      </c>
      <c r="J84" s="47">
        <v>8.7200000000000006</v>
      </c>
      <c r="K84" s="47">
        <v>0</v>
      </c>
      <c r="L84" s="47">
        <v>15.02</v>
      </c>
      <c r="M84" s="75">
        <v>0</v>
      </c>
      <c r="N84" s="74">
        <v>0</v>
      </c>
      <c r="O84" s="47">
        <v>0</v>
      </c>
      <c r="P84" s="47">
        <v>0</v>
      </c>
      <c r="Q84" s="47">
        <v>-52</v>
      </c>
      <c r="R84" s="47">
        <v>0</v>
      </c>
      <c r="S84" s="75">
        <v>0</v>
      </c>
      <c r="U84" s="74">
        <v>-58</v>
      </c>
      <c r="V84" s="75">
        <v>385.62</v>
      </c>
      <c r="W84">
        <v>283.89</v>
      </c>
      <c r="X84">
        <v>77.510000000000005</v>
      </c>
      <c r="Y84">
        <v>0.48</v>
      </c>
      <c r="Z84">
        <v>-6</v>
      </c>
      <c r="AA84">
        <v>15.02</v>
      </c>
      <c r="AB84">
        <v>-52</v>
      </c>
      <c r="AC84">
        <v>0</v>
      </c>
      <c r="AD84">
        <v>8.7200000000000006</v>
      </c>
    </row>
    <row r="85" spans="7:30">
      <c r="G85" t="s">
        <v>127</v>
      </c>
      <c r="H85" s="74">
        <v>334.76</v>
      </c>
      <c r="I85" s="47">
        <v>101.73</v>
      </c>
      <c r="J85" s="47">
        <v>61.04</v>
      </c>
      <c r="K85" s="47">
        <v>0</v>
      </c>
      <c r="L85" s="47">
        <v>15.02</v>
      </c>
      <c r="M85" s="75">
        <v>0</v>
      </c>
      <c r="N85" s="74">
        <v>0</v>
      </c>
      <c r="O85" s="47">
        <v>0</v>
      </c>
      <c r="P85" s="47">
        <v>0</v>
      </c>
      <c r="Q85" s="47">
        <v>-52</v>
      </c>
      <c r="R85" s="47">
        <v>0</v>
      </c>
      <c r="S85" s="75">
        <v>0</v>
      </c>
      <c r="U85" s="74">
        <v>-58</v>
      </c>
      <c r="V85" s="75">
        <v>512.54999999999995</v>
      </c>
      <c r="W85">
        <v>334.28</v>
      </c>
      <c r="X85">
        <v>101.73</v>
      </c>
      <c r="Y85">
        <v>0.48</v>
      </c>
      <c r="Z85">
        <v>-6</v>
      </c>
      <c r="AA85">
        <v>15.02</v>
      </c>
      <c r="AB85">
        <v>-52</v>
      </c>
      <c r="AC85">
        <v>0</v>
      </c>
      <c r="AD85">
        <v>61.04</v>
      </c>
    </row>
    <row r="86" spans="7:30">
      <c r="G86" t="s">
        <v>128</v>
      </c>
      <c r="H86" s="74">
        <v>319.25</v>
      </c>
      <c r="I86" s="47">
        <v>92.05</v>
      </c>
      <c r="J86" s="47">
        <v>53.29</v>
      </c>
      <c r="K86" s="47">
        <v>0</v>
      </c>
      <c r="L86" s="47">
        <v>15.02</v>
      </c>
      <c r="M86" s="75">
        <v>0</v>
      </c>
      <c r="N86" s="74">
        <v>0</v>
      </c>
      <c r="O86" s="47">
        <v>0</v>
      </c>
      <c r="P86" s="47">
        <v>0</v>
      </c>
      <c r="Q86" s="47">
        <v>-51</v>
      </c>
      <c r="R86" s="47">
        <v>0</v>
      </c>
      <c r="S86" s="75">
        <v>0</v>
      </c>
      <c r="U86" s="74">
        <v>-57</v>
      </c>
      <c r="V86" s="75">
        <v>479.61</v>
      </c>
      <c r="W86">
        <v>318.77</v>
      </c>
      <c r="X86">
        <v>92.05</v>
      </c>
      <c r="Y86">
        <v>0.48</v>
      </c>
      <c r="Z86">
        <v>-6</v>
      </c>
      <c r="AA86">
        <v>15.02</v>
      </c>
      <c r="AB86">
        <v>-51</v>
      </c>
      <c r="AC86">
        <v>0</v>
      </c>
      <c r="AD86">
        <v>53.29</v>
      </c>
    </row>
    <row r="87" spans="7:30">
      <c r="G87" t="s">
        <v>129</v>
      </c>
      <c r="H87" s="74">
        <v>351.22</v>
      </c>
      <c r="I87" s="47">
        <v>82.36</v>
      </c>
      <c r="J87" s="47">
        <v>201.53</v>
      </c>
      <c r="K87" s="47">
        <v>0</v>
      </c>
      <c r="L87" s="47">
        <v>15.02</v>
      </c>
      <c r="M87" s="75">
        <v>0</v>
      </c>
      <c r="N87" s="74">
        <v>0</v>
      </c>
      <c r="O87" s="47">
        <v>0</v>
      </c>
      <c r="P87" s="47">
        <v>0</v>
      </c>
      <c r="Q87" s="47">
        <v>-40</v>
      </c>
      <c r="R87" s="47">
        <v>0</v>
      </c>
      <c r="S87" s="75">
        <v>0</v>
      </c>
      <c r="U87" s="74">
        <v>-46</v>
      </c>
      <c r="V87" s="75">
        <v>650.13</v>
      </c>
      <c r="W87">
        <v>350.74</v>
      </c>
      <c r="X87">
        <v>82.36</v>
      </c>
      <c r="Y87">
        <v>0.48</v>
      </c>
      <c r="Z87">
        <v>-6</v>
      </c>
      <c r="AA87">
        <v>15.02</v>
      </c>
      <c r="AB87">
        <v>-40</v>
      </c>
      <c r="AC87">
        <v>0</v>
      </c>
      <c r="AD87">
        <v>201.53</v>
      </c>
    </row>
    <row r="88" spans="7:30">
      <c r="G88" t="s">
        <v>130</v>
      </c>
      <c r="H88" s="74">
        <v>368.67</v>
      </c>
      <c r="I88" s="47">
        <v>75.569999999999993</v>
      </c>
      <c r="J88" s="47">
        <v>201.53</v>
      </c>
      <c r="K88" s="47">
        <v>0</v>
      </c>
      <c r="L88" s="47">
        <v>15.02</v>
      </c>
      <c r="M88" s="75">
        <v>0</v>
      </c>
      <c r="N88" s="74">
        <v>0</v>
      </c>
      <c r="O88" s="47">
        <v>0</v>
      </c>
      <c r="P88" s="47">
        <v>0</v>
      </c>
      <c r="Q88" s="47">
        <v>-40</v>
      </c>
      <c r="R88" s="47">
        <v>0</v>
      </c>
      <c r="S88" s="75">
        <v>0</v>
      </c>
      <c r="U88" s="74">
        <v>-46</v>
      </c>
      <c r="V88" s="75">
        <v>660.79</v>
      </c>
      <c r="W88">
        <v>368.19</v>
      </c>
      <c r="X88">
        <v>75.569999999999993</v>
      </c>
      <c r="Y88">
        <v>0.48</v>
      </c>
      <c r="Z88">
        <v>-6</v>
      </c>
      <c r="AA88">
        <v>15.02</v>
      </c>
      <c r="AB88">
        <v>-40</v>
      </c>
      <c r="AC88">
        <v>0</v>
      </c>
      <c r="AD88">
        <v>201.53</v>
      </c>
    </row>
    <row r="89" spans="7:30">
      <c r="G89" t="s">
        <v>131</v>
      </c>
      <c r="H89" s="74">
        <v>379.33000000000004</v>
      </c>
      <c r="I89" s="47">
        <v>68.790000000000006</v>
      </c>
      <c r="J89" s="47">
        <v>223.82</v>
      </c>
      <c r="K89" s="47">
        <v>0</v>
      </c>
      <c r="L89" s="47">
        <v>14.53</v>
      </c>
      <c r="M89" s="75">
        <v>0</v>
      </c>
      <c r="N89" s="74">
        <v>0</v>
      </c>
      <c r="O89" s="47">
        <v>0</v>
      </c>
      <c r="P89" s="47">
        <v>0</v>
      </c>
      <c r="Q89" s="47">
        <v>-40</v>
      </c>
      <c r="R89" s="47">
        <v>0</v>
      </c>
      <c r="S89" s="75">
        <v>0</v>
      </c>
      <c r="U89" s="74">
        <v>-46</v>
      </c>
      <c r="V89" s="75">
        <v>686.47</v>
      </c>
      <c r="W89">
        <v>378.85</v>
      </c>
      <c r="X89">
        <v>68.790000000000006</v>
      </c>
      <c r="Y89">
        <v>0.48</v>
      </c>
      <c r="Z89">
        <v>-6</v>
      </c>
      <c r="AA89">
        <v>14.53</v>
      </c>
      <c r="AB89">
        <v>-40</v>
      </c>
      <c r="AC89">
        <v>0</v>
      </c>
      <c r="AD89">
        <v>223.82</v>
      </c>
    </row>
    <row r="90" spans="7:30">
      <c r="G90" t="s">
        <v>132</v>
      </c>
      <c r="H90" s="74">
        <v>406.45000000000005</v>
      </c>
      <c r="I90" s="47">
        <v>70.73</v>
      </c>
      <c r="J90" s="47">
        <v>223.82</v>
      </c>
      <c r="K90" s="47">
        <v>0</v>
      </c>
      <c r="L90" s="47">
        <v>14.53</v>
      </c>
      <c r="M90" s="75">
        <v>0</v>
      </c>
      <c r="N90" s="74">
        <v>0</v>
      </c>
      <c r="O90" s="47">
        <v>0</v>
      </c>
      <c r="P90" s="47">
        <v>0</v>
      </c>
      <c r="Q90" s="47">
        <v>-40</v>
      </c>
      <c r="R90" s="47">
        <v>0</v>
      </c>
      <c r="S90" s="75">
        <v>0</v>
      </c>
      <c r="U90" s="74">
        <v>-46</v>
      </c>
      <c r="V90" s="75">
        <v>715.53</v>
      </c>
      <c r="W90">
        <v>405.97</v>
      </c>
      <c r="X90">
        <v>70.73</v>
      </c>
      <c r="Y90">
        <v>0.48</v>
      </c>
      <c r="Z90">
        <v>-6</v>
      </c>
      <c r="AA90">
        <v>14.53</v>
      </c>
      <c r="AB90">
        <v>-40</v>
      </c>
      <c r="AC90">
        <v>0</v>
      </c>
      <c r="AD90">
        <v>223.82</v>
      </c>
    </row>
    <row r="91" spans="7:30">
      <c r="G91" t="s">
        <v>133</v>
      </c>
      <c r="H91" s="74">
        <v>418.08000000000004</v>
      </c>
      <c r="I91" s="47">
        <v>81.39</v>
      </c>
      <c r="J91" s="47">
        <v>230.6</v>
      </c>
      <c r="K91" s="47">
        <v>0</v>
      </c>
      <c r="L91" s="47">
        <v>14.53</v>
      </c>
      <c r="M91" s="75">
        <v>0</v>
      </c>
      <c r="N91" s="74">
        <v>0</v>
      </c>
      <c r="O91" s="47">
        <v>0</v>
      </c>
      <c r="P91" s="47">
        <v>0</v>
      </c>
      <c r="Q91" s="47">
        <v>-40</v>
      </c>
      <c r="R91" s="47">
        <v>0</v>
      </c>
      <c r="S91" s="75">
        <v>0</v>
      </c>
      <c r="U91" s="74">
        <v>-46</v>
      </c>
      <c r="V91" s="75">
        <v>744.6</v>
      </c>
      <c r="W91">
        <v>417.6</v>
      </c>
      <c r="X91">
        <v>81.39</v>
      </c>
      <c r="Y91">
        <v>0.48</v>
      </c>
      <c r="Z91">
        <v>-6</v>
      </c>
      <c r="AA91">
        <v>14.53</v>
      </c>
      <c r="AB91">
        <v>-40</v>
      </c>
      <c r="AC91">
        <v>0</v>
      </c>
      <c r="AD91">
        <v>230.6</v>
      </c>
    </row>
    <row r="92" spans="7:30">
      <c r="G92" t="s">
        <v>134</v>
      </c>
      <c r="H92" s="74">
        <v>421.47</v>
      </c>
      <c r="I92" s="47">
        <v>78.48</v>
      </c>
      <c r="J92" s="47">
        <v>231.57</v>
      </c>
      <c r="K92" s="47">
        <v>0</v>
      </c>
      <c r="L92" s="47">
        <v>14.53</v>
      </c>
      <c r="M92" s="75">
        <v>0</v>
      </c>
      <c r="N92" s="74">
        <v>0</v>
      </c>
      <c r="O92" s="47">
        <v>0</v>
      </c>
      <c r="P92" s="47">
        <v>0</v>
      </c>
      <c r="Q92" s="47">
        <v>-40</v>
      </c>
      <c r="R92" s="47">
        <v>0</v>
      </c>
      <c r="S92" s="75">
        <v>0</v>
      </c>
      <c r="U92" s="74">
        <v>-46</v>
      </c>
      <c r="V92" s="75">
        <v>746.05</v>
      </c>
      <c r="W92">
        <v>421.47</v>
      </c>
      <c r="X92">
        <v>78.48</v>
      </c>
      <c r="Y92">
        <v>0</v>
      </c>
      <c r="Z92">
        <v>-6</v>
      </c>
      <c r="AA92">
        <v>14.53</v>
      </c>
      <c r="AB92">
        <v>-40</v>
      </c>
      <c r="AC92">
        <v>0</v>
      </c>
      <c r="AD92">
        <v>231.57</v>
      </c>
    </row>
    <row r="93" spans="7:30">
      <c r="G93" t="s">
        <v>135</v>
      </c>
      <c r="H93" s="74">
        <v>417.59</v>
      </c>
      <c r="I93" s="47">
        <v>107.55</v>
      </c>
      <c r="J93" s="47">
        <v>118.21</v>
      </c>
      <c r="K93" s="47">
        <v>0</v>
      </c>
      <c r="L93" s="47">
        <v>17.440000000000001</v>
      </c>
      <c r="M93" s="75">
        <v>0</v>
      </c>
      <c r="N93" s="74">
        <v>0</v>
      </c>
      <c r="O93" s="47">
        <v>0</v>
      </c>
      <c r="P93" s="47">
        <v>0</v>
      </c>
      <c r="Q93" s="47">
        <v>-40</v>
      </c>
      <c r="R93" s="47">
        <v>0</v>
      </c>
      <c r="S93" s="75">
        <v>0</v>
      </c>
      <c r="U93" s="74">
        <v>-46</v>
      </c>
      <c r="V93" s="75">
        <v>660.79</v>
      </c>
      <c r="W93">
        <v>417.59</v>
      </c>
      <c r="X93">
        <v>107.55</v>
      </c>
      <c r="Y93">
        <v>0</v>
      </c>
      <c r="Z93">
        <v>-6</v>
      </c>
      <c r="AA93">
        <v>17.440000000000001</v>
      </c>
      <c r="AB93">
        <v>-40</v>
      </c>
      <c r="AC93">
        <v>0</v>
      </c>
      <c r="AD93">
        <v>118.21</v>
      </c>
    </row>
    <row r="94" spans="7:30">
      <c r="G94" t="s">
        <v>136</v>
      </c>
      <c r="H94" s="74">
        <v>392.4</v>
      </c>
      <c r="I94" s="47">
        <v>97.86</v>
      </c>
      <c r="J94" s="47">
        <v>106.58</v>
      </c>
      <c r="K94" s="47">
        <v>0</v>
      </c>
      <c r="L94" s="47">
        <v>17.440000000000001</v>
      </c>
      <c r="M94" s="75">
        <v>0.1</v>
      </c>
      <c r="N94" s="74">
        <v>0</v>
      </c>
      <c r="O94" s="47">
        <v>0</v>
      </c>
      <c r="P94" s="47">
        <v>0</v>
      </c>
      <c r="Q94" s="47">
        <v>-40</v>
      </c>
      <c r="R94" s="47">
        <v>0</v>
      </c>
      <c r="S94" s="75">
        <v>0</v>
      </c>
      <c r="U94" s="74">
        <v>-46</v>
      </c>
      <c r="V94" s="75">
        <v>614.38</v>
      </c>
      <c r="W94">
        <v>392.4</v>
      </c>
      <c r="X94">
        <v>97.86</v>
      </c>
      <c r="Y94">
        <v>0</v>
      </c>
      <c r="Z94">
        <v>-6</v>
      </c>
      <c r="AA94">
        <v>17.440000000000001</v>
      </c>
      <c r="AB94">
        <v>-40</v>
      </c>
      <c r="AC94">
        <v>0.1</v>
      </c>
      <c r="AD94">
        <v>106.58</v>
      </c>
    </row>
    <row r="95" spans="7:30">
      <c r="G95" t="s">
        <v>137</v>
      </c>
      <c r="H95" s="74">
        <v>415.18</v>
      </c>
      <c r="I95" s="47">
        <v>130.80000000000001</v>
      </c>
      <c r="J95" s="47">
        <v>67.819999999999993</v>
      </c>
      <c r="K95" s="47">
        <v>0</v>
      </c>
      <c r="L95" s="47">
        <v>17.440000000000001</v>
      </c>
      <c r="M95" s="75">
        <v>0</v>
      </c>
      <c r="N95" s="74">
        <v>0</v>
      </c>
      <c r="O95" s="47">
        <v>0</v>
      </c>
      <c r="P95" s="47">
        <v>0</v>
      </c>
      <c r="Q95" s="47">
        <v>-35</v>
      </c>
      <c r="R95" s="47">
        <v>0</v>
      </c>
      <c r="S95" s="75">
        <v>0</v>
      </c>
      <c r="U95" s="74">
        <v>-41</v>
      </c>
      <c r="V95" s="75">
        <v>631.24</v>
      </c>
      <c r="W95">
        <v>414.7</v>
      </c>
      <c r="X95">
        <v>130.80000000000001</v>
      </c>
      <c r="Y95">
        <v>0.48</v>
      </c>
      <c r="Z95">
        <v>-6</v>
      </c>
      <c r="AA95">
        <v>17.440000000000001</v>
      </c>
      <c r="AB95">
        <v>-35</v>
      </c>
      <c r="AC95">
        <v>0</v>
      </c>
      <c r="AD95">
        <v>67.819999999999993</v>
      </c>
    </row>
    <row r="96" spans="7:30">
      <c r="G96" t="s">
        <v>138</v>
      </c>
      <c r="H96" s="74">
        <v>461.68</v>
      </c>
      <c r="I96" s="47">
        <v>138.55000000000001</v>
      </c>
      <c r="J96" s="47">
        <v>82.36</v>
      </c>
      <c r="K96" s="47">
        <v>0</v>
      </c>
      <c r="L96" s="47">
        <v>17.440000000000001</v>
      </c>
      <c r="M96" s="75">
        <v>0</v>
      </c>
      <c r="N96" s="74">
        <v>0</v>
      </c>
      <c r="O96" s="47">
        <v>0</v>
      </c>
      <c r="P96" s="47">
        <v>0</v>
      </c>
      <c r="Q96" s="47">
        <v>-35</v>
      </c>
      <c r="R96" s="47">
        <v>0</v>
      </c>
      <c r="S96" s="75">
        <v>0</v>
      </c>
      <c r="U96" s="74">
        <v>-41</v>
      </c>
      <c r="V96" s="75">
        <v>700.03</v>
      </c>
      <c r="W96">
        <v>461.2</v>
      </c>
      <c r="X96">
        <v>138.55000000000001</v>
      </c>
      <c r="Y96">
        <v>0.48</v>
      </c>
      <c r="Z96">
        <v>-6</v>
      </c>
      <c r="AA96">
        <v>17.440000000000001</v>
      </c>
      <c r="AB96">
        <v>-35</v>
      </c>
      <c r="AC96">
        <v>0</v>
      </c>
      <c r="AD96">
        <v>82.36</v>
      </c>
    </row>
    <row r="97" spans="1:83">
      <c r="G97" t="s">
        <v>139</v>
      </c>
      <c r="H97" s="74">
        <v>464.11</v>
      </c>
      <c r="I97" s="47">
        <v>140.49</v>
      </c>
      <c r="J97" s="47">
        <v>77.510000000000005</v>
      </c>
      <c r="K97" s="47">
        <v>0</v>
      </c>
      <c r="L97" s="47">
        <v>17.440000000000001</v>
      </c>
      <c r="M97" s="75">
        <v>0</v>
      </c>
      <c r="N97" s="74">
        <v>0</v>
      </c>
      <c r="O97" s="47">
        <v>0</v>
      </c>
      <c r="P97" s="47">
        <v>0</v>
      </c>
      <c r="Q97" s="47">
        <v>-35</v>
      </c>
      <c r="R97" s="47">
        <v>0</v>
      </c>
      <c r="S97" s="75">
        <v>0</v>
      </c>
      <c r="U97" s="74">
        <v>-41</v>
      </c>
      <c r="V97" s="75">
        <v>699.55</v>
      </c>
      <c r="W97">
        <v>464.11</v>
      </c>
      <c r="X97">
        <v>140.49</v>
      </c>
      <c r="Y97">
        <v>0</v>
      </c>
      <c r="Z97">
        <v>-6</v>
      </c>
      <c r="AA97">
        <v>17.440000000000001</v>
      </c>
      <c r="AB97">
        <v>-35</v>
      </c>
      <c r="AC97">
        <v>0</v>
      </c>
      <c r="AD97">
        <v>77.510000000000005</v>
      </c>
    </row>
    <row r="98" spans="1:83">
      <c r="G98" t="s">
        <v>140</v>
      </c>
      <c r="H98" s="74">
        <v>449.08000000000004</v>
      </c>
      <c r="I98" s="47">
        <v>140.49</v>
      </c>
      <c r="J98" s="47">
        <v>62.98</v>
      </c>
      <c r="K98" s="47">
        <v>0</v>
      </c>
      <c r="L98" s="47">
        <v>17.440000000000001</v>
      </c>
      <c r="M98" s="75">
        <v>0</v>
      </c>
      <c r="N98" s="74">
        <v>0</v>
      </c>
      <c r="O98" s="47">
        <v>0</v>
      </c>
      <c r="P98" s="47">
        <v>0</v>
      </c>
      <c r="Q98" s="47">
        <v>-42</v>
      </c>
      <c r="R98" s="47">
        <v>0</v>
      </c>
      <c r="S98" s="75">
        <v>0</v>
      </c>
      <c r="U98" s="74">
        <v>-48</v>
      </c>
      <c r="V98" s="75">
        <v>669.99</v>
      </c>
      <c r="W98">
        <v>448.6</v>
      </c>
      <c r="X98">
        <v>140.49</v>
      </c>
      <c r="Y98">
        <v>0.48</v>
      </c>
      <c r="Z98">
        <v>-6</v>
      </c>
      <c r="AA98">
        <v>17.440000000000001</v>
      </c>
      <c r="AB98">
        <v>-42</v>
      </c>
      <c r="AC98">
        <v>0</v>
      </c>
      <c r="AD98">
        <v>62.98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4.5167349999999979</v>
      </c>
      <c r="I99" s="70">
        <f t="shared" ref="I99:BQ99" si="1">SUM(I3:I98)/4000</f>
        <v>1.4284025000000002</v>
      </c>
      <c r="J99" s="70">
        <f t="shared" si="1"/>
        <v>1.4865599999999997</v>
      </c>
      <c r="K99" s="70">
        <f t="shared" si="1"/>
        <v>0</v>
      </c>
      <c r="L99" s="70">
        <f t="shared" si="1"/>
        <v>0.25058249999999993</v>
      </c>
      <c r="M99" s="70">
        <f t="shared" si="1"/>
        <v>4.1500000000000011E-4</v>
      </c>
      <c r="N99" s="69">
        <f t="shared" si="1"/>
        <v>-2.3579999999999997E-2</v>
      </c>
      <c r="O99" s="70">
        <f t="shared" si="1"/>
        <v>-0.37375000000000003</v>
      </c>
      <c r="P99" s="70">
        <f t="shared" si="1"/>
        <v>-0.11025</v>
      </c>
      <c r="Q99" s="70">
        <f t="shared" si="1"/>
        <v>-0.99975499999999995</v>
      </c>
      <c r="R99" s="70">
        <f t="shared" si="1"/>
        <v>0</v>
      </c>
      <c r="S99" s="71">
        <f t="shared" si="1"/>
        <v>0</v>
      </c>
      <c r="U99" s="69">
        <f t="shared" si="1"/>
        <v>-1.612835</v>
      </c>
      <c r="V99" s="71">
        <f t="shared" si="1"/>
        <v>7.6826950000000016</v>
      </c>
      <c r="W99">
        <f t="shared" si="1"/>
        <v>4.4854650000000005</v>
      </c>
      <c r="X99">
        <f t="shared" si="1"/>
        <v>1.0546525000000007</v>
      </c>
      <c r="Y99">
        <f t="shared" si="1"/>
        <v>7.6900000000000059E-3</v>
      </c>
      <c r="Z99">
        <f t="shared" si="1"/>
        <v>-0.1055</v>
      </c>
      <c r="AA99">
        <f t="shared" si="1"/>
        <v>0.25058249999999993</v>
      </c>
      <c r="AB99">
        <f t="shared" si="1"/>
        <v>-0.99975499999999995</v>
      </c>
      <c r="AC99">
        <f t="shared" si="1"/>
        <v>4.1500000000000011E-4</v>
      </c>
      <c r="AD99">
        <f t="shared" si="1"/>
        <v>1.3763099999999999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21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45536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1.81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1.81</v>
      </c>
      <c r="W35">
        <v>0</v>
      </c>
      <c r="X35">
        <v>1.81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4.26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4.26</v>
      </c>
      <c r="W36">
        <v>0</v>
      </c>
      <c r="X36">
        <v>4.26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3.2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3.2</v>
      </c>
      <c r="W37">
        <v>0</v>
      </c>
      <c r="X37">
        <v>3.2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4.3600000000000003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4.3600000000000003</v>
      </c>
      <c r="W38">
        <v>0</v>
      </c>
      <c r="X38">
        <v>4.3600000000000003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7.46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7.46</v>
      </c>
      <c r="W39">
        <v>0</v>
      </c>
      <c r="X39">
        <v>7.46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5.23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5.23</v>
      </c>
      <c r="W40">
        <v>0</v>
      </c>
      <c r="X40">
        <v>5.23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5.23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5.23</v>
      </c>
      <c r="W41">
        <v>0</v>
      </c>
      <c r="X41">
        <v>5.23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4.55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4.55</v>
      </c>
      <c r="W42">
        <v>0</v>
      </c>
      <c r="X42">
        <v>4.55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1.45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1.45</v>
      </c>
      <c r="W43">
        <v>0</v>
      </c>
      <c r="X43">
        <v>1.45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</v>
      </c>
      <c r="W44">
        <v>0</v>
      </c>
      <c r="X44">
        <v>0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1.1599999999999999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1.1599999999999999</v>
      </c>
      <c r="W45">
        <v>0</v>
      </c>
      <c r="X45">
        <v>1.1599999999999999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0.97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0.97</v>
      </c>
      <c r="W46">
        <v>0</v>
      </c>
      <c r="X46">
        <v>0.97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0.87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0.87</v>
      </c>
      <c r="W47">
        <v>0</v>
      </c>
      <c r="X47">
        <v>0.87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0.04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0.04</v>
      </c>
      <c r="W48">
        <v>0</v>
      </c>
      <c r="X48">
        <v>0.04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0.16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0.16</v>
      </c>
      <c r="W50">
        <v>0</v>
      </c>
      <c r="X50">
        <v>0.16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0</v>
      </c>
      <c r="W51">
        <v>0</v>
      </c>
      <c r="X51">
        <v>0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</v>
      </c>
      <c r="W52">
        <v>0</v>
      </c>
      <c r="X52">
        <v>0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  <c r="X53">
        <v>0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</v>
      </c>
      <c r="W54">
        <v>0</v>
      </c>
      <c r="X54">
        <v>0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  <c r="X55">
        <v>0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</v>
      </c>
      <c r="W56">
        <v>0</v>
      </c>
      <c r="X56">
        <v>0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</v>
      </c>
      <c r="W57">
        <v>0</v>
      </c>
      <c r="X57">
        <v>0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  <c r="X59">
        <v>0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</v>
      </c>
      <c r="W61">
        <v>0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</v>
      </c>
      <c r="W62">
        <v>0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6.3</v>
      </c>
      <c r="W69">
        <v>0</v>
      </c>
      <c r="X69">
        <v>6.3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5.43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5.43</v>
      </c>
      <c r="W70">
        <v>0</v>
      </c>
      <c r="X70">
        <v>5.43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5.91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5.91</v>
      </c>
      <c r="W71">
        <v>0</v>
      </c>
      <c r="X71">
        <v>5.91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4.3600000000000003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4.3600000000000003</v>
      </c>
      <c r="W72">
        <v>0</v>
      </c>
      <c r="X72">
        <v>4.3600000000000003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3.78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3.78</v>
      </c>
      <c r="W73">
        <v>0</v>
      </c>
      <c r="X73">
        <v>3.78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3.53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3.53</v>
      </c>
      <c r="W74">
        <v>0</v>
      </c>
      <c r="X74">
        <v>3.53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105.61</v>
      </c>
      <c r="I91" s="47">
        <v>0</v>
      </c>
      <c r="J91" s="47">
        <v>0</v>
      </c>
      <c r="K91" s="47">
        <v>0</v>
      </c>
      <c r="L91" s="47">
        <v>0</v>
      </c>
      <c r="M91" s="75">
        <v>0.67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106.28</v>
      </c>
      <c r="W91">
        <v>105.61</v>
      </c>
      <c r="X91">
        <v>0.67</v>
      </c>
    </row>
    <row r="92" spans="7:24">
      <c r="G92" t="s">
        <v>134</v>
      </c>
      <c r="H92" s="74">
        <v>177.31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177.31</v>
      </c>
      <c r="W92">
        <v>177.31</v>
      </c>
      <c r="X92">
        <v>0</v>
      </c>
    </row>
    <row r="93" spans="7:24">
      <c r="G93" t="s">
        <v>135</v>
      </c>
      <c r="H93" s="74">
        <v>203.47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203.47</v>
      </c>
      <c r="W93">
        <v>203.47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1.47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1.47</v>
      </c>
      <c r="W94">
        <v>0</v>
      </c>
      <c r="X94">
        <v>1.47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4.71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4.71</v>
      </c>
      <c r="W95">
        <v>0</v>
      </c>
      <c r="X95">
        <v>4.71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2.5099999999999998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2.5099999999999998</v>
      </c>
      <c r="W96">
        <v>0</v>
      </c>
      <c r="X96">
        <v>2.5099999999999998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1.44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1.44</v>
      </c>
      <c r="W97">
        <v>0</v>
      </c>
      <c r="X97">
        <v>1.44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0.1215975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2.0214999999999997E-2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0.14181250000000004</v>
      </c>
      <c r="W99">
        <f t="shared" si="1"/>
        <v>0.1215975</v>
      </c>
      <c r="X99">
        <f t="shared" si="1"/>
        <v>2.0214999999999997E-2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45536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5.4236000000000004</v>
      </c>
      <c r="E3">
        <f>GT_NG!P3</f>
        <v>12.588227966365618</v>
      </c>
      <c r="F3">
        <f>GT_Spot!P3</f>
        <v>0</v>
      </c>
      <c r="G3">
        <f>PPCL_NG!P3</f>
        <v>0</v>
      </c>
      <c r="H3">
        <f>PPCL_Spot!P3</f>
        <v>43.680927152317878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1162.7621256698158</v>
      </c>
      <c r="P3" s="37">
        <v>118.82096624600879</v>
      </c>
      <c r="Q3" s="37">
        <v>38.385607551487411</v>
      </c>
      <c r="R3" s="39">
        <v>0</v>
      </c>
      <c r="S3" s="39">
        <v>0</v>
      </c>
      <c r="T3" s="38">
        <f>SUMPRODUCT(LTA!J3:AN3,LTA!J$101:AN$101,LTA!J$103:AN$103)</f>
        <v>9.11</v>
      </c>
      <c r="U3" s="38">
        <f>SUMPRODUCT(LTA!J3:AN3,LTA!J$102:AN$102,LTA!J$103:AN$103)</f>
        <v>86.789999999999992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55.23</v>
      </c>
      <c r="Z3" s="35">
        <f>IEX!N3</f>
        <v>0</v>
      </c>
      <c r="AA3" s="76">
        <f>STOA!H3</f>
        <v>510.66000000000008</v>
      </c>
      <c r="AB3" s="76">
        <f>-STOA!N3</f>
        <v>0</v>
      </c>
      <c r="AC3">
        <f>SUMIF(B3:AB3,"&gt;0")*$AC$2-SUMIF(B3:AB3,"&lt;0")*($AC$2/(1-$AC$2))+SUMIF(AI3:AR3,"&gt;0")*$AC$2-SUMIF(AI3:AR3,"&lt;0")*($AC$2/(1-$AC$2))</f>
        <v>20.13733221852236</v>
      </c>
      <c r="AD3">
        <f>SUM(B3:AB3,AI3:AV3)-AC3</f>
        <v>2377.1641223674728</v>
      </c>
      <c r="AE3">
        <f>'IDT-1'!B3</f>
        <v>215.965</v>
      </c>
      <c r="AF3" s="25"/>
      <c r="AG3">
        <f>SUM(AD3:AF3)</f>
        <v>2593.129122367473</v>
      </c>
      <c r="AI3" s="35">
        <f>PXIL!H3</f>
        <v>0</v>
      </c>
      <c r="AJ3" s="35">
        <f>PXIL!N3</f>
        <v>0</v>
      </c>
      <c r="AK3" s="35">
        <f>RTM_IEX!H3</f>
        <v>254.23999999999998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5.4236000000000004</v>
      </c>
      <c r="E4">
        <f>GT_NG!P4</f>
        <v>12.213578324509498</v>
      </c>
      <c r="F4">
        <f>GT_Spot!P4</f>
        <v>0</v>
      </c>
      <c r="G4">
        <f>PPCL_NG!P4</f>
        <v>0</v>
      </c>
      <c r="H4">
        <f>PPCL_Spot!P4</f>
        <v>42.83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1162.7535388311233</v>
      </c>
      <c r="P4" s="37">
        <v>118.82096624600879</v>
      </c>
      <c r="Q4" s="37">
        <v>38.385607551487411</v>
      </c>
      <c r="R4" s="39">
        <v>0</v>
      </c>
      <c r="S4" s="39">
        <v>0</v>
      </c>
      <c r="T4" s="38">
        <f>SUMPRODUCT(LTA!J4:AN4,LTA!J$101:AN$101,LTA!J$103:AN$103)</f>
        <v>8.6300000000000008</v>
      </c>
      <c r="U4" s="38">
        <f>SUMPRODUCT(LTA!J4:AN4,LTA!J$102:AN$102,LTA!J$103:AN$103)</f>
        <v>87.490000000000009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510.66000000000008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19.469581244006285</v>
      </c>
      <c r="AD4">
        <f t="shared" ref="AD4:AD67" si="1">SUM(B4:AB4,AI4:AV4)-AC4</f>
        <v>2298.3377097091229</v>
      </c>
      <c r="AE4">
        <f>'IDT-1'!B4</f>
        <v>249</v>
      </c>
      <c r="AF4" s="25"/>
      <c r="AG4">
        <f t="shared" ref="AG4:AG67" si="2">SUM(AD4:AF4)</f>
        <v>2547.3377097091229</v>
      </c>
      <c r="AI4" s="35">
        <f>PXIL!H4</f>
        <v>0</v>
      </c>
      <c r="AJ4" s="35">
        <f>PXIL!N4</f>
        <v>0</v>
      </c>
      <c r="AK4" s="35">
        <f>RTM_IEX!H4</f>
        <v>230.98999999999998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5.4236000000000004</v>
      </c>
      <c r="E5">
        <f>GT_NG!P5</f>
        <v>12.213578324509498</v>
      </c>
      <c r="F5">
        <f>GT_Spot!P5</f>
        <v>0</v>
      </c>
      <c r="G5">
        <f>PPCL_NG!P5</f>
        <v>0</v>
      </c>
      <c r="H5">
        <f>PPCL_Spot!P5</f>
        <v>42.83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1160.5223128890941</v>
      </c>
      <c r="P5" s="37">
        <v>118.82096624600879</v>
      </c>
      <c r="Q5" s="37">
        <v>38.385607551487411</v>
      </c>
      <c r="R5" s="39">
        <v>0</v>
      </c>
      <c r="S5" s="39">
        <v>0</v>
      </c>
      <c r="T5" s="38">
        <f>SUMPRODUCT(LTA!J5:AN5,LTA!J$101:AN$101,LTA!J$103:AN$103)</f>
        <v>6.34</v>
      </c>
      <c r="U5" s="38">
        <f>SUMPRODUCT(LTA!J5:AN5,LTA!J$102:AN$102,LTA!J$103:AN$103)</f>
        <v>87.89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510.66000000000008</v>
      </c>
      <c r="AB5" s="76">
        <f>-STOA!N5</f>
        <v>0</v>
      </c>
      <c r="AC5">
        <f t="shared" si="0"/>
        <v>20.337458946093239</v>
      </c>
      <c r="AD5">
        <f t="shared" si="1"/>
        <v>2400.7886060650067</v>
      </c>
      <c r="AE5">
        <f>'IDT-1'!B5</f>
        <v>211</v>
      </c>
      <c r="AF5" s="25"/>
      <c r="AG5">
        <f t="shared" si="2"/>
        <v>2611.7886060650067</v>
      </c>
      <c r="AI5" s="35">
        <f>PXIL!H5</f>
        <v>0</v>
      </c>
      <c r="AJ5" s="35">
        <f>PXIL!N5</f>
        <v>0</v>
      </c>
      <c r="AK5" s="35">
        <f>RTM_IEX!H5</f>
        <v>338.43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5.4236000000000004</v>
      </c>
      <c r="E6">
        <f>GT_NG!P6</f>
        <v>12.213578324509498</v>
      </c>
      <c r="F6">
        <f>GT_Spot!P6</f>
        <v>0</v>
      </c>
      <c r="G6">
        <f>PPCL_NG!P6</f>
        <v>0</v>
      </c>
      <c r="H6">
        <f>PPCL_Spot!P6</f>
        <v>42.83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1160.8339990211502</v>
      </c>
      <c r="P6" s="37">
        <v>118.82096624600879</v>
      </c>
      <c r="Q6" s="37">
        <v>38.385607551487411</v>
      </c>
      <c r="R6" s="39">
        <v>0</v>
      </c>
      <c r="S6" s="39">
        <v>0</v>
      </c>
      <c r="T6" s="38">
        <f>SUMPRODUCT(LTA!J6:AN6,LTA!J$101:AN$101,LTA!J$103:AN$103)</f>
        <v>6.34</v>
      </c>
      <c r="U6" s="38">
        <f>SUMPRODUCT(LTA!J6:AN6,LTA!J$102:AN$102,LTA!J$103:AN$103)</f>
        <v>88.09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510.66000000000008</v>
      </c>
      <c r="AB6" s="76">
        <f>-STOA!N6</f>
        <v>0</v>
      </c>
      <c r="AC6">
        <f t="shared" si="0"/>
        <v>20.45574510960251</v>
      </c>
      <c r="AD6">
        <f t="shared" si="1"/>
        <v>2414.7520060335537</v>
      </c>
      <c r="AE6">
        <f>'IDT-1'!B6</f>
        <v>166</v>
      </c>
      <c r="AF6" s="25"/>
      <c r="AG6">
        <f t="shared" si="2"/>
        <v>2580.7520060335537</v>
      </c>
      <c r="AI6" s="35">
        <f>PXIL!H6</f>
        <v>0</v>
      </c>
      <c r="AJ6" s="35">
        <f>PXIL!N6</f>
        <v>0</v>
      </c>
      <c r="AK6" s="35">
        <f>RTM_IEX!H6</f>
        <v>352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5.4236000000000004</v>
      </c>
      <c r="E7">
        <f>GT_NG!P7</f>
        <v>12.213578324509498</v>
      </c>
      <c r="F7">
        <f>GT_Spot!P7</f>
        <v>0</v>
      </c>
      <c r="G7">
        <f>PPCL_NG!P7</f>
        <v>0</v>
      </c>
      <c r="H7">
        <f>PPCL_Spot!P7</f>
        <v>42.83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1155.1495790526299</v>
      </c>
      <c r="P7" s="37">
        <v>118.82096624600879</v>
      </c>
      <c r="Q7" s="37">
        <v>38.385607551487411</v>
      </c>
      <c r="R7" s="39">
        <v>0</v>
      </c>
      <c r="S7" s="39">
        <v>0</v>
      </c>
      <c r="T7" s="38">
        <f>SUMPRODUCT(LTA!J7:AN7,LTA!J$101:AN$101,LTA!J$103:AN$103)</f>
        <v>6.34</v>
      </c>
      <c r="U7" s="38">
        <f>SUMPRODUCT(LTA!J7:AN7,LTA!J$102:AN$102,LTA!J$103:AN$103)</f>
        <v>88.09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510.47000000000008</v>
      </c>
      <c r="AB7" s="76">
        <f>-STOA!N7</f>
        <v>0</v>
      </c>
      <c r="AC7">
        <f t="shared" si="0"/>
        <v>20.185815981866938</v>
      </c>
      <c r="AD7">
        <f t="shared" si="1"/>
        <v>2382.8875151927682</v>
      </c>
      <c r="AE7">
        <f>'IDT-1'!B7</f>
        <v>134</v>
      </c>
      <c r="AF7" s="25"/>
      <c r="AG7">
        <f t="shared" si="2"/>
        <v>2516.8875151927682</v>
      </c>
      <c r="AI7" s="35">
        <f>PXIL!H7</f>
        <v>0</v>
      </c>
      <c r="AJ7" s="35">
        <f>PXIL!N7</f>
        <v>0</v>
      </c>
      <c r="AK7" s="35">
        <f>RTM_IEX!H7</f>
        <v>325.74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5.4236000000000004</v>
      </c>
      <c r="E8">
        <f>GT_NG!P8</f>
        <v>12.213578324509498</v>
      </c>
      <c r="F8">
        <f>GT_Spot!P8</f>
        <v>0</v>
      </c>
      <c r="G8">
        <f>PPCL_NG!P8</f>
        <v>0</v>
      </c>
      <c r="H8">
        <f>PPCL_Spot!P8</f>
        <v>42.83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1156.6997757825804</v>
      </c>
      <c r="P8" s="37">
        <v>118.82096624600879</v>
      </c>
      <c r="Q8" s="37">
        <v>38.385607551487411</v>
      </c>
      <c r="R8" s="39">
        <v>0</v>
      </c>
      <c r="S8" s="39">
        <v>0</v>
      </c>
      <c r="T8" s="38">
        <f>SUMPRODUCT(LTA!J8:AN8,LTA!J$101:AN$101,LTA!J$103:AN$103)</f>
        <v>6.34</v>
      </c>
      <c r="U8" s="38">
        <f>SUMPRODUCT(LTA!J8:AN8,LTA!J$102:AN$102,LTA!J$103:AN$103)</f>
        <v>88.289999999999992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510.47000000000008</v>
      </c>
      <c r="AB8" s="76">
        <f>-STOA!N8</f>
        <v>0</v>
      </c>
      <c r="AC8">
        <f t="shared" si="0"/>
        <v>20.151713634398522</v>
      </c>
      <c r="AD8">
        <f t="shared" si="1"/>
        <v>2378.8618142701876</v>
      </c>
      <c r="AE8">
        <f>'IDT-1'!B8</f>
        <v>97</v>
      </c>
      <c r="AF8" s="25"/>
      <c r="AG8">
        <f t="shared" si="2"/>
        <v>2475.8618142701876</v>
      </c>
      <c r="AI8" s="35">
        <f>PXIL!H8</f>
        <v>0</v>
      </c>
      <c r="AJ8" s="35">
        <f>PXIL!N8</f>
        <v>0</v>
      </c>
      <c r="AK8" s="35">
        <f>RTM_IEX!H8</f>
        <v>319.93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5.4236000000000004</v>
      </c>
      <c r="E9">
        <f>GT_NG!P9</f>
        <v>12.213578324509498</v>
      </c>
      <c r="F9">
        <f>GT_Spot!P9</f>
        <v>0</v>
      </c>
      <c r="G9">
        <f>PPCL_NG!P9</f>
        <v>0</v>
      </c>
      <c r="H9">
        <f>PPCL_Spot!P9</f>
        <v>42.83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1152.4264745098533</v>
      </c>
      <c r="P9" s="37">
        <v>118.82096624600879</v>
      </c>
      <c r="Q9" s="37">
        <v>38.385607551487411</v>
      </c>
      <c r="R9" s="39">
        <v>0</v>
      </c>
      <c r="S9" s="39">
        <v>0</v>
      </c>
      <c r="T9" s="38">
        <f>SUMPRODUCT(LTA!J9:AN9,LTA!J$101:AN$101,LTA!J$103:AN$103)</f>
        <v>6.34</v>
      </c>
      <c r="U9" s="38">
        <f>SUMPRODUCT(LTA!J9:AN9,LTA!J$102:AN$102,LTA!J$103:AN$103)</f>
        <v>76.990000000000009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510.47000000000008</v>
      </c>
      <c r="AB9" s="76">
        <f>-STOA!N9</f>
        <v>0</v>
      </c>
      <c r="AC9">
        <f t="shared" si="0"/>
        <v>19.906069903707614</v>
      </c>
      <c r="AD9">
        <f t="shared" si="1"/>
        <v>2349.8641567281516</v>
      </c>
      <c r="AE9">
        <f>'IDT-1'!B9</f>
        <v>77</v>
      </c>
      <c r="AF9" s="25"/>
      <c r="AG9">
        <f t="shared" si="2"/>
        <v>2426.8641567281516</v>
      </c>
      <c r="AI9" s="35">
        <f>PXIL!H9</f>
        <v>0</v>
      </c>
      <c r="AJ9" s="35">
        <f>PXIL!N9</f>
        <v>0</v>
      </c>
      <c r="AK9" s="35">
        <f>RTM_IEX!H9</f>
        <v>306.26000000000005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5.4236000000000004</v>
      </c>
      <c r="E10">
        <f>GT_NG!P10</f>
        <v>12.213578324509498</v>
      </c>
      <c r="F10">
        <f>GT_Spot!P10</f>
        <v>0</v>
      </c>
      <c r="G10">
        <f>PPCL_NG!P10</f>
        <v>0</v>
      </c>
      <c r="H10">
        <f>PPCL_Spot!P10</f>
        <v>42.83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1152.4483137354835</v>
      </c>
      <c r="P10" s="37">
        <v>118.82096624600879</v>
      </c>
      <c r="Q10" s="37">
        <v>38.385607551487411</v>
      </c>
      <c r="R10" s="39">
        <v>0</v>
      </c>
      <c r="S10" s="39">
        <v>0</v>
      </c>
      <c r="T10" s="38">
        <f>SUMPRODUCT(LTA!J10:AN10,LTA!J$101:AN$101,LTA!J$103:AN$103)</f>
        <v>6.34</v>
      </c>
      <c r="U10" s="38">
        <f>SUMPRODUCT(LTA!J10:AN10,LTA!J$102:AN$102,LTA!J$103:AN$103)</f>
        <v>76.290000000000006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510.47000000000008</v>
      </c>
      <c r="AB10" s="76">
        <f>-STOA!N10</f>
        <v>0</v>
      </c>
      <c r="AC10">
        <f t="shared" si="0"/>
        <v>20.07929335320291</v>
      </c>
      <c r="AD10">
        <f t="shared" si="1"/>
        <v>2370.3127725042864</v>
      </c>
      <c r="AE10">
        <f>'IDT-1'!B10</f>
        <v>28</v>
      </c>
      <c r="AF10" s="25"/>
      <c r="AG10">
        <f t="shared" si="2"/>
        <v>2398.3127725042864</v>
      </c>
      <c r="AI10" s="35">
        <f>PXIL!H10</f>
        <v>0</v>
      </c>
      <c r="AJ10" s="35">
        <f>PXIL!N10</f>
        <v>0</v>
      </c>
      <c r="AK10" s="35">
        <f>RTM_IEX!H10</f>
        <v>327.56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5.4236000000000004</v>
      </c>
      <c r="E11">
        <f>GT_NG!P11</f>
        <v>11.818298555377208</v>
      </c>
      <c r="F11">
        <f>GT_Spot!P11</f>
        <v>0</v>
      </c>
      <c r="G11">
        <f>PPCL_NG!P11</f>
        <v>0</v>
      </c>
      <c r="H11">
        <f>PPCL_Spot!P11</f>
        <v>42.83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1148.4676755660964</v>
      </c>
      <c r="P11" s="37">
        <v>118.82096624600879</v>
      </c>
      <c r="Q11" s="37">
        <v>38.385607551487411</v>
      </c>
      <c r="R11" s="39">
        <v>0</v>
      </c>
      <c r="S11" s="39">
        <v>0</v>
      </c>
      <c r="T11" s="38">
        <f>SUMPRODUCT(LTA!J11:AN11,LTA!J$101:AN$101,LTA!J$103:AN$103)</f>
        <v>6.34</v>
      </c>
      <c r="U11" s="38">
        <f>SUMPRODUCT(LTA!J11:AN11,LTA!J$102:AN$102,LTA!J$103:AN$103)</f>
        <v>76.800000000000011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510.47000000000008</v>
      </c>
      <c r="AB11" s="76">
        <f>-STOA!N11</f>
        <v>0</v>
      </c>
      <c r="AC11">
        <f t="shared" si="0"/>
        <v>19.354407642519345</v>
      </c>
      <c r="AD11">
        <f t="shared" si="1"/>
        <v>2284.7417402764509</v>
      </c>
      <c r="AE11">
        <f>'IDT-1'!B11</f>
        <v>6</v>
      </c>
      <c r="AF11" s="25"/>
      <c r="AG11">
        <f t="shared" si="2"/>
        <v>2290.7417402764509</v>
      </c>
      <c r="AI11" s="35">
        <f>PXIL!H11</f>
        <v>0</v>
      </c>
      <c r="AJ11" s="35">
        <f>PXIL!N11</f>
        <v>0</v>
      </c>
      <c r="AK11" s="35">
        <f>RTM_IEX!H11</f>
        <v>245.13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5.4236000000000004</v>
      </c>
      <c r="E12">
        <f>GT_NG!P12</f>
        <v>11.818298555377208</v>
      </c>
      <c r="F12">
        <f>GT_Spot!P12</f>
        <v>0</v>
      </c>
      <c r="G12">
        <f>PPCL_NG!P12</f>
        <v>0</v>
      </c>
      <c r="H12">
        <f>PPCL_Spot!P12</f>
        <v>42.83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1148.4676755660964</v>
      </c>
      <c r="P12" s="37">
        <v>118.82096624600879</v>
      </c>
      <c r="Q12" s="37">
        <v>38.385607551487411</v>
      </c>
      <c r="R12" s="39">
        <v>0</v>
      </c>
      <c r="S12" s="39">
        <v>0</v>
      </c>
      <c r="T12" s="38">
        <f>SUMPRODUCT(LTA!J12:AN12,LTA!J$101:AN$101,LTA!J$103:AN$103)</f>
        <v>6.34</v>
      </c>
      <c r="U12" s="38">
        <f>SUMPRODUCT(LTA!J12:AN12,LTA!J$102:AN$102,LTA!J$103:AN$103)</f>
        <v>76.599999999999994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510.47000000000008</v>
      </c>
      <c r="AB12" s="76">
        <f>-STOA!N12</f>
        <v>0</v>
      </c>
      <c r="AC12">
        <f t="shared" si="0"/>
        <v>19.214295642519346</v>
      </c>
      <c r="AD12">
        <f t="shared" si="1"/>
        <v>2268.2018522764502</v>
      </c>
      <c r="AE12">
        <f>'IDT-1'!B12</f>
        <v>0</v>
      </c>
      <c r="AF12" s="25"/>
      <c r="AG12">
        <f t="shared" si="2"/>
        <v>2268.2018522764502</v>
      </c>
      <c r="AI12" s="35">
        <f>PXIL!H12</f>
        <v>0</v>
      </c>
      <c r="AJ12" s="35">
        <f>PXIL!N12</f>
        <v>0</v>
      </c>
      <c r="AK12" s="35">
        <f>RTM_IEX!H12</f>
        <v>228.65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5.4236000000000004</v>
      </c>
      <c r="E13">
        <f>GT_NG!P13</f>
        <v>11.818298555377208</v>
      </c>
      <c r="F13">
        <f>GT_Spot!P13</f>
        <v>0</v>
      </c>
      <c r="G13">
        <f>PPCL_NG!P13</f>
        <v>0</v>
      </c>
      <c r="H13">
        <f>PPCL_Spot!P13</f>
        <v>42.83</v>
      </c>
      <c r="I13">
        <f>Bawana_NG!P13</f>
        <v>99.61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1111.188253514606</v>
      </c>
      <c r="P13" s="37">
        <v>118.81992966101694</v>
      </c>
      <c r="Q13" s="37">
        <v>38.39</v>
      </c>
      <c r="R13" s="39">
        <v>0</v>
      </c>
      <c r="S13" s="39">
        <v>0</v>
      </c>
      <c r="T13" s="38">
        <f>SUMPRODUCT(LTA!J13:AN13,LTA!J$101:AN$101,LTA!J$103:AN$103)</f>
        <v>6.34</v>
      </c>
      <c r="U13" s="38">
        <f>SUMPRODUCT(LTA!J13:AN13,LTA!J$102:AN$102,LTA!J$103:AN$103)</f>
        <v>76.400000000000006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510.47000000000008</v>
      </c>
      <c r="AB13" s="76">
        <f>-STOA!N13</f>
        <v>0</v>
      </c>
      <c r="AC13">
        <f t="shared" si="0"/>
        <v>18.875136686540401</v>
      </c>
      <c r="AD13">
        <f t="shared" si="1"/>
        <v>2228.1649450444597</v>
      </c>
      <c r="AE13">
        <f>'IDT-1'!B13</f>
        <v>0</v>
      </c>
      <c r="AF13" s="25"/>
      <c r="AG13">
        <f t="shared" si="2"/>
        <v>2228.1649450444597</v>
      </c>
      <c r="AI13" s="35">
        <f>PXIL!H13</f>
        <v>0</v>
      </c>
      <c r="AJ13" s="35">
        <f>PXIL!N13</f>
        <v>0</v>
      </c>
      <c r="AK13" s="35">
        <f>RTM_IEX!H13</f>
        <v>225.75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5.4236000000000004</v>
      </c>
      <c r="E14">
        <f>GT_NG!P14</f>
        <v>11.818298555377208</v>
      </c>
      <c r="F14">
        <f>GT_Spot!P14</f>
        <v>0</v>
      </c>
      <c r="G14">
        <f>PPCL_NG!P14</f>
        <v>0</v>
      </c>
      <c r="H14">
        <f>PPCL_Spot!P14</f>
        <v>42.83</v>
      </c>
      <c r="I14">
        <f>Bawana_NG!P14</f>
        <v>99.61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1113.0329834566351</v>
      </c>
      <c r="P14" s="37">
        <v>118.81949847554239</v>
      </c>
      <c r="Q14" s="37">
        <v>38.39</v>
      </c>
      <c r="R14" s="39">
        <v>0</v>
      </c>
      <c r="S14" s="39">
        <v>0</v>
      </c>
      <c r="T14" s="38">
        <f>SUMPRODUCT(LTA!J14:AN14,LTA!J$101:AN$101,LTA!J$103:AN$103)</f>
        <v>6.34</v>
      </c>
      <c r="U14" s="38">
        <f>SUMPRODUCT(LTA!J14:AN14,LTA!J$102:AN$102,LTA!J$103:AN$103)</f>
        <v>75.09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510.47000000000008</v>
      </c>
      <c r="AB14" s="76">
        <f>-STOA!N14</f>
        <v>0</v>
      </c>
      <c r="AC14">
        <f t="shared" si="0"/>
        <v>18.790164796095461</v>
      </c>
      <c r="AD14">
        <f t="shared" si="1"/>
        <v>2218.1342156914593</v>
      </c>
      <c r="AE14">
        <f>'IDT-1'!B14</f>
        <v>0</v>
      </c>
      <c r="AF14" s="25"/>
      <c r="AG14">
        <f t="shared" si="2"/>
        <v>2218.1342156914593</v>
      </c>
      <c r="AI14" s="35">
        <f>PXIL!H14</f>
        <v>0</v>
      </c>
      <c r="AJ14" s="35">
        <f>PXIL!N14</f>
        <v>0</v>
      </c>
      <c r="AK14" s="35">
        <f>RTM_IEX!H14</f>
        <v>215.1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5.4236000000000004</v>
      </c>
      <c r="E15">
        <f>GT_NG!P15</f>
        <v>12.213578324509498</v>
      </c>
      <c r="F15">
        <f>GT_Spot!P15</f>
        <v>0</v>
      </c>
      <c r="G15">
        <f>PPCL_NG!P15</f>
        <v>0</v>
      </c>
      <c r="H15">
        <f>PPCL_Spot!P15</f>
        <v>43.12</v>
      </c>
      <c r="I15">
        <f>Bawana_NG!P15</f>
        <v>99.61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1109.157305748583</v>
      </c>
      <c r="P15" s="37">
        <v>118.81949847554239</v>
      </c>
      <c r="Q15" s="37">
        <v>38.39</v>
      </c>
      <c r="R15" s="39">
        <v>0</v>
      </c>
      <c r="S15" s="39">
        <v>0</v>
      </c>
      <c r="T15" s="38">
        <f>SUMPRODUCT(LTA!J15:AN15,LTA!J$101:AN$101,LTA!J$103:AN$103)</f>
        <v>6.34</v>
      </c>
      <c r="U15" s="38">
        <f>SUMPRODUCT(LTA!J15:AN15,LTA!J$102:AN$102,LTA!J$103:AN$103)</f>
        <v>76.27000000000001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477.48000000000008</v>
      </c>
      <c r="AB15" s="76">
        <f>-STOA!N15</f>
        <v>0</v>
      </c>
      <c r="AC15">
        <f t="shared" si="0"/>
        <v>18.65080545340853</v>
      </c>
      <c r="AD15">
        <f t="shared" si="1"/>
        <v>2201.6831770952263</v>
      </c>
      <c r="AE15">
        <f>'IDT-1'!B15</f>
        <v>0</v>
      </c>
      <c r="AF15" s="25"/>
      <c r="AG15">
        <f t="shared" si="2"/>
        <v>2201.6831770952263</v>
      </c>
      <c r="AI15" s="35">
        <f>PXIL!H15</f>
        <v>0</v>
      </c>
      <c r="AJ15" s="35">
        <f>PXIL!N15</f>
        <v>0</v>
      </c>
      <c r="AK15" s="35">
        <f>RTM_IEX!H15</f>
        <v>233.51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5.4236000000000004</v>
      </c>
      <c r="E16">
        <f>GT_NG!P16</f>
        <v>12.213578324509498</v>
      </c>
      <c r="F16">
        <f>GT_Spot!P16</f>
        <v>0</v>
      </c>
      <c r="G16">
        <f>PPCL_NG!P16</f>
        <v>0</v>
      </c>
      <c r="H16">
        <f>PPCL_Spot!P16</f>
        <v>43.12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1049.0617362245464</v>
      </c>
      <c r="P16" s="37">
        <v>118.81949847554239</v>
      </c>
      <c r="Q16" s="37">
        <v>38.39</v>
      </c>
      <c r="R16" s="39">
        <v>0</v>
      </c>
      <c r="S16" s="39">
        <v>0</v>
      </c>
      <c r="T16" s="38">
        <f>SUMPRODUCT(LTA!J16:AN16,LTA!J$101:AN$101,LTA!J$103:AN$103)</f>
        <v>6.34</v>
      </c>
      <c r="U16" s="38">
        <f>SUMPRODUCT(LTA!J16:AN16,LTA!J$102:AN$102,LTA!J$103:AN$103)</f>
        <v>75.87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477.48000000000008</v>
      </c>
      <c r="AB16" s="76">
        <f>-STOA!N16</f>
        <v>0</v>
      </c>
      <c r="AC16">
        <f t="shared" si="0"/>
        <v>18.483514669406624</v>
      </c>
      <c r="AD16">
        <f t="shared" si="1"/>
        <v>2181.9348983551913</v>
      </c>
      <c r="AE16">
        <f>'IDT-1'!B16</f>
        <v>0</v>
      </c>
      <c r="AF16" s="25"/>
      <c r="AG16">
        <f t="shared" si="2"/>
        <v>2181.9348983551913</v>
      </c>
      <c r="AI16" s="35">
        <f>PXIL!H16</f>
        <v>0</v>
      </c>
      <c r="AJ16" s="35">
        <f>PXIL!N16</f>
        <v>0</v>
      </c>
      <c r="AK16" s="35">
        <f>RTM_IEX!H16</f>
        <v>289.7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5.4236000000000004</v>
      </c>
      <c r="E17">
        <f>GT_NG!P17</f>
        <v>12.213578324509498</v>
      </c>
      <c r="F17">
        <f>GT_Spot!P17</f>
        <v>0</v>
      </c>
      <c r="G17">
        <f>PPCL_NG!P17</f>
        <v>0</v>
      </c>
      <c r="H17">
        <f>PPCL_Spot!P17</f>
        <v>43.12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1082.4600693795678</v>
      </c>
      <c r="P17" s="37">
        <v>118.81949847554239</v>
      </c>
      <c r="Q17" s="37">
        <v>38.39</v>
      </c>
      <c r="R17" s="39">
        <v>0</v>
      </c>
      <c r="S17" s="39">
        <v>0</v>
      </c>
      <c r="T17" s="38">
        <f>SUMPRODUCT(LTA!J17:AN17,LTA!J$101:AN$101,LTA!J$103:AN$103)</f>
        <v>6.34</v>
      </c>
      <c r="U17" s="38">
        <f>SUMPRODUCT(LTA!J17:AN17,LTA!J$102:AN$102,LTA!J$103:AN$103)</f>
        <v>75.47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477.48000000000008</v>
      </c>
      <c r="AB17" s="76">
        <f>-STOA!N17</f>
        <v>0</v>
      </c>
      <c r="AC17">
        <f t="shared" si="0"/>
        <v>18.760700667908804</v>
      </c>
      <c r="AD17">
        <f t="shared" si="1"/>
        <v>2214.656045511711</v>
      </c>
      <c r="AE17">
        <f>'IDT-1'!B17</f>
        <v>0</v>
      </c>
      <c r="AF17" s="25"/>
      <c r="AG17">
        <f t="shared" si="2"/>
        <v>2214.656045511711</v>
      </c>
      <c r="AI17" s="35">
        <f>PXIL!H17</f>
        <v>0</v>
      </c>
      <c r="AJ17" s="35">
        <f>PXIL!N17</f>
        <v>0</v>
      </c>
      <c r="AK17" s="35">
        <f>RTM_IEX!H17</f>
        <v>289.7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5.4236000000000004</v>
      </c>
      <c r="E18">
        <f>GT_NG!P18</f>
        <v>12.213578324509498</v>
      </c>
      <c r="F18">
        <f>GT_Spot!P18</f>
        <v>0</v>
      </c>
      <c r="G18">
        <f>PPCL_NG!P18</f>
        <v>0</v>
      </c>
      <c r="H18">
        <f>PPCL_Spot!P18</f>
        <v>43.12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1090.9829733853815</v>
      </c>
      <c r="P18" s="37">
        <v>118.81949847554239</v>
      </c>
      <c r="Q18" s="37">
        <v>38.39</v>
      </c>
      <c r="R18" s="39">
        <v>0</v>
      </c>
      <c r="S18" s="39">
        <v>0</v>
      </c>
      <c r="T18" s="38">
        <f>SUMPRODUCT(LTA!J18:AN18,LTA!J$101:AN$101,LTA!J$103:AN$103)</f>
        <v>6.34</v>
      </c>
      <c r="U18" s="38">
        <f>SUMPRODUCT(LTA!J18:AN18,LTA!J$102:AN$102,LTA!J$103:AN$103)</f>
        <v>75.59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477.48000000000008</v>
      </c>
      <c r="AB18" s="76">
        <f>-STOA!N18</f>
        <v>0</v>
      </c>
      <c r="AC18">
        <f t="shared" si="0"/>
        <v>18.662445061557637</v>
      </c>
      <c r="AD18">
        <f t="shared" si="1"/>
        <v>2203.0572051238755</v>
      </c>
      <c r="AE18">
        <f>'IDT-1'!B18</f>
        <v>0</v>
      </c>
      <c r="AF18" s="25"/>
      <c r="AG18">
        <f t="shared" si="2"/>
        <v>2203.0572051238755</v>
      </c>
      <c r="AI18" s="35">
        <f>PXIL!H18</f>
        <v>0</v>
      </c>
      <c r="AJ18" s="35">
        <f>PXIL!N18</f>
        <v>0</v>
      </c>
      <c r="AK18" s="35">
        <f>RTM_IEX!H18</f>
        <v>269.36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5.4236000000000004</v>
      </c>
      <c r="E19">
        <f>GT_NG!P19</f>
        <v>12.213578324509498</v>
      </c>
      <c r="F19">
        <f>GT_Spot!P19</f>
        <v>0</v>
      </c>
      <c r="G19">
        <f>PPCL_NG!P19</f>
        <v>0</v>
      </c>
      <c r="H19">
        <f>PPCL_Spot!P19</f>
        <v>43.12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1086.8572251324226</v>
      </c>
      <c r="P19" s="37">
        <v>118.82096624600879</v>
      </c>
      <c r="Q19" s="37">
        <v>38.385607551487411</v>
      </c>
      <c r="R19" s="39">
        <v>0</v>
      </c>
      <c r="S19" s="39">
        <v>0</v>
      </c>
      <c r="T19" s="38">
        <f>SUMPRODUCT(LTA!J19:AN19,LTA!J$101:AN$101,LTA!J$103:AN$103)</f>
        <v>6.34</v>
      </c>
      <c r="U19" s="38">
        <f>SUMPRODUCT(LTA!J19:AN19,LTA!J$102:AN$102,LTA!J$103:AN$103)</f>
        <v>81.8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477.43000000000006</v>
      </c>
      <c r="AB19" s="76">
        <f>-STOA!N19</f>
        <v>0</v>
      </c>
      <c r="AC19">
        <f t="shared" si="0"/>
        <v>18.231788208937193</v>
      </c>
      <c r="AD19">
        <f t="shared" si="1"/>
        <v>2152.219189045491</v>
      </c>
      <c r="AE19">
        <f>'IDT-1'!B19</f>
        <v>0</v>
      </c>
      <c r="AF19" s="25"/>
      <c r="AG19">
        <f t="shared" si="2"/>
        <v>2152.219189045491</v>
      </c>
      <c r="AI19" s="35">
        <f>PXIL!H19</f>
        <v>0</v>
      </c>
      <c r="AJ19" s="35">
        <f>PXIL!N19</f>
        <v>0</v>
      </c>
      <c r="AK19" s="35">
        <f>RTM_IEX!H19</f>
        <v>216.06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5.4236000000000004</v>
      </c>
      <c r="E20">
        <f>GT_NG!P20</f>
        <v>12.213578324509498</v>
      </c>
      <c r="F20">
        <f>GT_Spot!P20</f>
        <v>0</v>
      </c>
      <c r="G20">
        <f>PPCL_NG!P20</f>
        <v>0</v>
      </c>
      <c r="H20">
        <f>PPCL_Spot!P20</f>
        <v>43.12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1086.8572251324226</v>
      </c>
      <c r="P20" s="37">
        <v>118.82096624600879</v>
      </c>
      <c r="Q20" s="37">
        <v>38.385607551487411</v>
      </c>
      <c r="R20" s="39">
        <v>0</v>
      </c>
      <c r="S20" s="39">
        <v>0</v>
      </c>
      <c r="T20" s="38">
        <f>SUMPRODUCT(LTA!J20:AN20,LTA!J$101:AN$101,LTA!J$103:AN$103)</f>
        <v>6.34</v>
      </c>
      <c r="U20" s="38">
        <f>SUMPRODUCT(LTA!J20:AN20,LTA!J$102:AN$102,LTA!J$103:AN$103)</f>
        <v>82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477.43000000000006</v>
      </c>
      <c r="AB20" s="76">
        <f>-STOA!N20</f>
        <v>0</v>
      </c>
      <c r="AC20">
        <f t="shared" si="0"/>
        <v>18.054464208937194</v>
      </c>
      <c r="AD20">
        <f t="shared" si="1"/>
        <v>2131.2865130454911</v>
      </c>
      <c r="AE20">
        <f>'IDT-1'!B20</f>
        <v>0</v>
      </c>
      <c r="AF20" s="25"/>
      <c r="AG20">
        <f t="shared" si="2"/>
        <v>2131.2865130454911</v>
      </c>
      <c r="AI20" s="35">
        <f>PXIL!H20</f>
        <v>0</v>
      </c>
      <c r="AJ20" s="35">
        <f>PXIL!N20</f>
        <v>0</v>
      </c>
      <c r="AK20" s="35">
        <f>RTM_IEX!H20</f>
        <v>194.75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5.4236000000000004</v>
      </c>
      <c r="E21">
        <f>GT_NG!P21</f>
        <v>12.213578324509498</v>
      </c>
      <c r="F21">
        <f>GT_Spot!P21</f>
        <v>0</v>
      </c>
      <c r="G21">
        <f>PPCL_NG!P21</f>
        <v>0</v>
      </c>
      <c r="H21">
        <f>PPCL_Spot!P21</f>
        <v>43.12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1083.8104916413988</v>
      </c>
      <c r="P21" s="37">
        <v>118.82096624600879</v>
      </c>
      <c r="Q21" s="37">
        <v>38.385607551487411</v>
      </c>
      <c r="R21" s="39">
        <v>0</v>
      </c>
      <c r="S21" s="39">
        <v>0</v>
      </c>
      <c r="T21" s="38">
        <f>SUMPRODUCT(LTA!J21:AN21,LTA!J$101:AN$101,LTA!J$103:AN$103)</f>
        <v>10</v>
      </c>
      <c r="U21" s="38">
        <f>SUMPRODUCT(LTA!J21:AN21,LTA!J$102:AN$102,LTA!J$103:AN$103)</f>
        <v>81.89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477.43000000000006</v>
      </c>
      <c r="AB21" s="76">
        <f>-STOA!N21</f>
        <v>0</v>
      </c>
      <c r="AC21">
        <f t="shared" si="0"/>
        <v>17.602907647612597</v>
      </c>
      <c r="AD21">
        <f t="shared" si="1"/>
        <v>2077.9813361157921</v>
      </c>
      <c r="AE21">
        <f>'IDT-1'!B21</f>
        <v>0</v>
      </c>
      <c r="AF21" s="25"/>
      <c r="AG21">
        <f t="shared" si="2"/>
        <v>2077.9813361157921</v>
      </c>
      <c r="AI21" s="35">
        <f>PXIL!H21</f>
        <v>0</v>
      </c>
      <c r="AJ21" s="35">
        <f>PXIL!N21</f>
        <v>0</v>
      </c>
      <c r="AK21" s="35">
        <f>RTM_IEX!H21</f>
        <v>140.49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5.4236000000000004</v>
      </c>
      <c r="E22">
        <f>GT_NG!P22</f>
        <v>12.213578324509498</v>
      </c>
      <c r="F22">
        <f>GT_Spot!P22</f>
        <v>0</v>
      </c>
      <c r="G22">
        <f>PPCL_NG!P22</f>
        <v>0</v>
      </c>
      <c r="H22">
        <f>PPCL_Spot!P22</f>
        <v>43.12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1083.7446116413989</v>
      </c>
      <c r="P22" s="37">
        <v>118.82096624600879</v>
      </c>
      <c r="Q22" s="37">
        <v>38.385607551487411</v>
      </c>
      <c r="R22" s="39">
        <v>0</v>
      </c>
      <c r="S22" s="39">
        <v>0</v>
      </c>
      <c r="T22" s="38">
        <f>SUMPRODUCT(LTA!J22:AN22,LTA!J$101:AN$101,LTA!J$103:AN$103)</f>
        <v>9.34</v>
      </c>
      <c r="U22" s="38">
        <f>SUMPRODUCT(LTA!J22:AN22,LTA!J$102:AN$102,LTA!J$103:AN$103)</f>
        <v>81.89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477.43000000000006</v>
      </c>
      <c r="AB22" s="76">
        <f>-STOA!N22</f>
        <v>0</v>
      </c>
      <c r="AC22">
        <f t="shared" si="0"/>
        <v>17.450314255612597</v>
      </c>
      <c r="AD22">
        <f t="shared" si="1"/>
        <v>2059.9680495077919</v>
      </c>
      <c r="AE22">
        <f>'IDT-1'!B22</f>
        <v>0</v>
      </c>
      <c r="AF22" s="25"/>
      <c r="AG22">
        <f t="shared" si="2"/>
        <v>2059.9680495077919</v>
      </c>
      <c r="AI22" s="35">
        <f>PXIL!H22</f>
        <v>0</v>
      </c>
      <c r="AJ22" s="35">
        <f>PXIL!N22</f>
        <v>0</v>
      </c>
      <c r="AK22" s="35">
        <f>RTM_IEX!H22</f>
        <v>123.05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5.4236000000000004</v>
      </c>
      <c r="E23">
        <f>GT_NG!P23</f>
        <v>12.213578324509498</v>
      </c>
      <c r="F23">
        <f>GT_Spot!P23</f>
        <v>0</v>
      </c>
      <c r="G23">
        <f>PPCL_NG!P23</f>
        <v>0</v>
      </c>
      <c r="H23">
        <f>PPCL_Spot!P23</f>
        <v>41.25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1079.796485277921</v>
      </c>
      <c r="P23" s="37">
        <v>118.82425720085057</v>
      </c>
      <c r="Q23" s="37">
        <v>38.39</v>
      </c>
      <c r="R23" s="39">
        <v>0</v>
      </c>
      <c r="S23" s="39">
        <v>0</v>
      </c>
      <c r="T23" s="38">
        <f>SUMPRODUCT(LTA!J23:AN23,LTA!J$101:AN$101,LTA!J$103:AN$103)</f>
        <v>8.66</v>
      </c>
      <c r="U23" s="38">
        <f>SUMPRODUCT(LTA!J23:AN23,LTA!J$102:AN$102,LTA!J$103:AN$103)</f>
        <v>81.89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477.43000000000006</v>
      </c>
      <c r="AB23" s="76">
        <f>-STOA!N23</f>
        <v>0</v>
      </c>
      <c r="AC23">
        <f t="shared" si="0"/>
        <v>17.273658534747565</v>
      </c>
      <c r="AD23">
        <f t="shared" si="1"/>
        <v>2039.1142622685338</v>
      </c>
      <c r="AE23">
        <f>'IDT-1'!B23</f>
        <v>0</v>
      </c>
      <c r="AF23" s="25"/>
      <c r="AG23">
        <f t="shared" si="2"/>
        <v>2039.1142622685338</v>
      </c>
      <c r="AI23" s="35">
        <f>PXIL!H23</f>
        <v>0</v>
      </c>
      <c r="AJ23" s="35">
        <f>PXIL!N23</f>
        <v>0</v>
      </c>
      <c r="AK23" s="35">
        <f>RTM_IEX!H23</f>
        <v>108.51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5.4236000000000004</v>
      </c>
      <c r="E24">
        <f>GT_NG!P24</f>
        <v>12.213578324509498</v>
      </c>
      <c r="F24">
        <f>GT_Spot!P24</f>
        <v>0</v>
      </c>
      <c r="G24">
        <f>PPCL_NG!P24</f>
        <v>0</v>
      </c>
      <c r="H24">
        <f>PPCL_Spot!P24</f>
        <v>41.25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1080.2780442669339</v>
      </c>
      <c r="P24" s="37">
        <v>118.82425720085057</v>
      </c>
      <c r="Q24" s="37">
        <v>38.39</v>
      </c>
      <c r="R24" s="39">
        <v>0</v>
      </c>
      <c r="S24" s="39">
        <v>0</v>
      </c>
      <c r="T24" s="38">
        <f>SUMPRODUCT(LTA!J24:AN24,LTA!J$101:AN$101,LTA!J$103:AN$103)</f>
        <v>8</v>
      </c>
      <c r="U24" s="38">
        <f>SUMPRODUCT(LTA!J24:AN24,LTA!J$102:AN$102,LTA!J$103:AN$103)</f>
        <v>81.17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477.43000000000006</v>
      </c>
      <c r="AB24" s="76">
        <f>-STOA!N24</f>
        <v>0</v>
      </c>
      <c r="AC24">
        <f t="shared" si="0"/>
        <v>17.152207630255269</v>
      </c>
      <c r="AD24">
        <f t="shared" si="1"/>
        <v>2024.7772721620388</v>
      </c>
      <c r="AE24">
        <f>'IDT-1'!B24</f>
        <v>0</v>
      </c>
      <c r="AF24" s="25"/>
      <c r="AG24">
        <f t="shared" si="2"/>
        <v>2024.7772721620388</v>
      </c>
      <c r="AI24" s="35">
        <f>PXIL!H24</f>
        <v>0</v>
      </c>
      <c r="AJ24" s="35">
        <f>PXIL!N24</f>
        <v>0</v>
      </c>
      <c r="AK24" s="35">
        <f>RTM_IEX!H24</f>
        <v>94.95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5.4236000000000004</v>
      </c>
      <c r="E25">
        <f>GT_NG!P25</f>
        <v>12.213578324509498</v>
      </c>
      <c r="F25">
        <f>GT_Spot!P25</f>
        <v>0</v>
      </c>
      <c r="G25">
        <f>PPCL_NG!P25</f>
        <v>0</v>
      </c>
      <c r="H25">
        <f>PPCL_Spot!P25</f>
        <v>41.25</v>
      </c>
      <c r="I25">
        <f>Bawana_NG!P25</f>
        <v>84.005073575086669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1081.1800566657771</v>
      </c>
      <c r="P25" s="37">
        <v>118.82096624600879</v>
      </c>
      <c r="Q25" s="37">
        <v>38.385607551487411</v>
      </c>
      <c r="R25" s="39">
        <v>0</v>
      </c>
      <c r="S25" s="39">
        <v>0</v>
      </c>
      <c r="T25" s="38">
        <f>SUMPRODUCT(LTA!J25:AN25,LTA!J$101:AN$101,LTA!J$103:AN$103)</f>
        <v>7.34</v>
      </c>
      <c r="U25" s="38">
        <f>SUMPRODUCT(LTA!J25:AN25,LTA!J$102:AN$102,LTA!J$103:AN$103)</f>
        <v>79.77000000000001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477.43000000000006</v>
      </c>
      <c r="AB25" s="76">
        <f>-STOA!N25</f>
        <v>0</v>
      </c>
      <c r="AC25">
        <f t="shared" si="0"/>
        <v>17.142458611848102</v>
      </c>
      <c r="AD25">
        <f t="shared" si="1"/>
        <v>2023.6264237510215</v>
      </c>
      <c r="AE25">
        <f>'IDT-1'!B25</f>
        <v>0</v>
      </c>
      <c r="AF25" s="25"/>
      <c r="AG25">
        <f t="shared" si="2"/>
        <v>2023.6264237510215</v>
      </c>
      <c r="AI25" s="35">
        <f>PXIL!H25</f>
        <v>0</v>
      </c>
      <c r="AJ25" s="35">
        <f>PXIL!N25</f>
        <v>0</v>
      </c>
      <c r="AK25" s="35">
        <f>RTM_IEX!H25</f>
        <v>94.95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5.4236000000000004</v>
      </c>
      <c r="E26">
        <f>GT_NG!P26</f>
        <v>12.213578324509498</v>
      </c>
      <c r="F26">
        <f>GT_Spot!P26</f>
        <v>0</v>
      </c>
      <c r="G26">
        <f>PPCL_NG!P26</f>
        <v>0</v>
      </c>
      <c r="H26">
        <f>PPCL_Spot!P26</f>
        <v>41.25</v>
      </c>
      <c r="I26">
        <f>Bawana_NG!P26</f>
        <v>84.005073575086669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1100.2951831747077</v>
      </c>
      <c r="P26" s="37">
        <v>118.82096624600879</v>
      </c>
      <c r="Q26" s="37">
        <v>38.385607551487411</v>
      </c>
      <c r="R26" s="39">
        <v>0</v>
      </c>
      <c r="S26" s="39">
        <v>0</v>
      </c>
      <c r="T26" s="38">
        <f>SUMPRODUCT(LTA!J26:AN26,LTA!J$101:AN$101,LTA!J$103:AN$103)</f>
        <v>6.66</v>
      </c>
      <c r="U26" s="38">
        <f>SUMPRODUCT(LTA!J26:AN26,LTA!J$102:AN$102,LTA!J$103:AN$103)</f>
        <v>78.88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476.46000000000004</v>
      </c>
      <c r="AB26" s="76">
        <f>-STOA!N26</f>
        <v>0</v>
      </c>
      <c r="AC26">
        <f t="shared" si="0"/>
        <v>16.980549674523122</v>
      </c>
      <c r="AD26">
        <f t="shared" si="1"/>
        <v>2004.5134591972771</v>
      </c>
      <c r="AE26">
        <f>'IDT-1'!B26</f>
        <v>0</v>
      </c>
      <c r="AF26" s="25"/>
      <c r="AG26">
        <f t="shared" si="2"/>
        <v>2004.5134591972771</v>
      </c>
      <c r="AI26" s="35">
        <f>PXIL!H26</f>
        <v>0</v>
      </c>
      <c r="AJ26" s="35">
        <f>PXIL!N26</f>
        <v>0</v>
      </c>
      <c r="AK26" s="35">
        <f>RTM_IEX!H26</f>
        <v>59.1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5.4236000000000004</v>
      </c>
      <c r="E27">
        <f>GT_NG!P27</f>
        <v>12.213578324509498</v>
      </c>
      <c r="F27">
        <f>GT_Spot!P27</f>
        <v>0</v>
      </c>
      <c r="G27">
        <f>PPCL_NG!P27</f>
        <v>0</v>
      </c>
      <c r="H27">
        <f>PPCL_Spot!P27</f>
        <v>41.25</v>
      </c>
      <c r="I27">
        <f>Bawana_NG!P27</f>
        <v>84.005073575086669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1094.6066839002915</v>
      </c>
      <c r="P27" s="37">
        <v>118.82096624600879</v>
      </c>
      <c r="Q27" s="37">
        <v>38.385607551487411</v>
      </c>
      <c r="R27" s="39">
        <v>10.99</v>
      </c>
      <c r="S27" s="39">
        <v>0</v>
      </c>
      <c r="T27" s="38">
        <f>SUMPRODUCT(LTA!J27:AN27,LTA!J$101:AN$101,LTA!J$103:AN$103)</f>
        <v>9.73</v>
      </c>
      <c r="U27" s="38">
        <f>SUMPRODUCT(LTA!J27:AN27,LTA!J$102:AN$102,LTA!J$103:AN$103)</f>
        <v>77.48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296.7</v>
      </c>
      <c r="AB27" s="76">
        <f>-STOA!N27</f>
        <v>0</v>
      </c>
      <c r="AC27">
        <f t="shared" si="0"/>
        <v>16.758130280618026</v>
      </c>
      <c r="AD27">
        <f t="shared" si="1"/>
        <v>1978.2573793167662</v>
      </c>
      <c r="AE27">
        <f>'IDT-1'!B27</f>
        <v>0</v>
      </c>
      <c r="AF27" s="25"/>
      <c r="AG27">
        <f t="shared" si="2"/>
        <v>1978.2573793167662</v>
      </c>
      <c r="AI27" s="35">
        <f>PXIL!H27</f>
        <v>0</v>
      </c>
      <c r="AJ27" s="35">
        <f>PXIL!N27</f>
        <v>0</v>
      </c>
      <c r="AK27" s="35">
        <f>RTM_IEX!H27</f>
        <v>205.41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5.4236000000000004</v>
      </c>
      <c r="E28">
        <f>GT_NG!P28</f>
        <v>12.213578324509498</v>
      </c>
      <c r="F28">
        <f>GT_Spot!P28</f>
        <v>0</v>
      </c>
      <c r="G28">
        <f>PPCL_NG!P28</f>
        <v>0</v>
      </c>
      <c r="H28">
        <f>PPCL_Spot!P28</f>
        <v>41.25</v>
      </c>
      <c r="I28">
        <f>Bawana_NG!P28</f>
        <v>84.005073575086669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1090.8478808536368</v>
      </c>
      <c r="P28" s="37">
        <v>118.82096624600879</v>
      </c>
      <c r="Q28" s="37">
        <v>38.385607551487411</v>
      </c>
      <c r="R28" s="39">
        <v>21.794753490401394</v>
      </c>
      <c r="S28" s="39">
        <v>0</v>
      </c>
      <c r="T28" s="38">
        <f>SUMPRODUCT(LTA!J28:AN28,LTA!J$101:AN$101,LTA!J$103:AN$103)</f>
        <v>17.46</v>
      </c>
      <c r="U28" s="38">
        <f>SUMPRODUCT(LTA!J28:AN28,LTA!J$102:AN$102,LTA!J$103:AN$103)</f>
        <v>76.28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296.7</v>
      </c>
      <c r="AB28" s="76">
        <f>-STOA!N28</f>
        <v>0</v>
      </c>
      <c r="AC28">
        <f t="shared" si="0"/>
        <v>16.636128264345498</v>
      </c>
      <c r="AD28">
        <f t="shared" si="1"/>
        <v>1963.8553317767853</v>
      </c>
      <c r="AE28">
        <f>'IDT-1'!B28</f>
        <v>0</v>
      </c>
      <c r="AF28" s="25"/>
      <c r="AG28">
        <f t="shared" si="2"/>
        <v>1963.8553317767853</v>
      </c>
      <c r="AI28" s="35">
        <f>PXIL!H28</f>
        <v>0</v>
      </c>
      <c r="AJ28" s="35">
        <f>PXIL!N28</f>
        <v>0</v>
      </c>
      <c r="AK28" s="35">
        <f>RTM_IEX!H28</f>
        <v>177.31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5.4236000000000004</v>
      </c>
      <c r="E29">
        <f>GT_NG!P29</f>
        <v>12.213578324509498</v>
      </c>
      <c r="F29">
        <f>GT_Spot!P29</f>
        <v>0</v>
      </c>
      <c r="G29">
        <f>PPCL_NG!P29</f>
        <v>0</v>
      </c>
      <c r="H29">
        <f>PPCL_Spot!P29</f>
        <v>41.25</v>
      </c>
      <c r="I29">
        <f>Bawana_NG!P29</f>
        <v>84.005073575086669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1091.0982248536368</v>
      </c>
      <c r="P29" s="37">
        <v>118.82096624600879</v>
      </c>
      <c r="Q29" s="37">
        <v>38.385607551487411</v>
      </c>
      <c r="R29" s="39">
        <v>28.39</v>
      </c>
      <c r="S29" s="39">
        <v>0</v>
      </c>
      <c r="T29" s="38">
        <f>SUMPRODUCT(LTA!J29:AN29,LTA!J$101:AN$101,LTA!J$103:AN$103)</f>
        <v>27</v>
      </c>
      <c r="U29" s="38">
        <f>SUMPRODUCT(LTA!J29:AN29,LTA!J$102:AN$102,LTA!J$103:AN$103)</f>
        <v>75.88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296.7</v>
      </c>
      <c r="AB29" s="76">
        <f>-STOA!N29</f>
        <v>0</v>
      </c>
      <c r="AC29">
        <f t="shared" si="0"/>
        <v>16.566875224626127</v>
      </c>
      <c r="AD29">
        <f t="shared" si="1"/>
        <v>1955.6801753261032</v>
      </c>
      <c r="AE29">
        <f>'IDT-1'!B29</f>
        <v>0</v>
      </c>
      <c r="AF29" s="25"/>
      <c r="AG29">
        <f t="shared" si="2"/>
        <v>1955.6801753261032</v>
      </c>
      <c r="AI29" s="35">
        <f>PXIL!H29</f>
        <v>0</v>
      </c>
      <c r="AJ29" s="35">
        <f>PXIL!N29</f>
        <v>0</v>
      </c>
      <c r="AK29" s="35">
        <f>RTM_IEX!H29</f>
        <v>153.08000000000001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5.4236000000000004</v>
      </c>
      <c r="E30">
        <f>GT_NG!P30</f>
        <v>12.213578324509498</v>
      </c>
      <c r="F30">
        <f>GT_Spot!P30</f>
        <v>0</v>
      </c>
      <c r="G30">
        <f>PPCL_NG!P30</f>
        <v>0</v>
      </c>
      <c r="H30">
        <f>PPCL_Spot!P30</f>
        <v>41.25</v>
      </c>
      <c r="I30">
        <f>Bawana_NG!P30</f>
        <v>84.005073575086669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1091.0982248536368</v>
      </c>
      <c r="P30" s="37">
        <v>118.82096624600879</v>
      </c>
      <c r="Q30" s="37">
        <v>38.385607551487411</v>
      </c>
      <c r="R30" s="39">
        <v>32.89</v>
      </c>
      <c r="S30" s="39">
        <v>0</v>
      </c>
      <c r="T30" s="38">
        <f>SUMPRODUCT(LTA!J30:AN30,LTA!J$101:AN$101,LTA!J$103:AN$103)</f>
        <v>42.24</v>
      </c>
      <c r="U30" s="38">
        <f>SUMPRODUCT(LTA!J30:AN30,LTA!J$102:AN$102,LTA!J$103:AN$103)</f>
        <v>75.679999999999993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296.7</v>
      </c>
      <c r="AB30" s="76">
        <f>-STOA!N30</f>
        <v>0</v>
      </c>
      <c r="AC30">
        <f t="shared" si="0"/>
        <v>16.446167224626127</v>
      </c>
      <c r="AD30">
        <f t="shared" si="1"/>
        <v>1941.4308833261034</v>
      </c>
      <c r="AE30">
        <f>'IDT-1'!B30</f>
        <v>0</v>
      </c>
      <c r="AF30" s="25"/>
      <c r="AG30">
        <f t="shared" si="2"/>
        <v>1941.4308833261034</v>
      </c>
      <c r="AI30" s="35">
        <f>PXIL!H30</f>
        <v>0</v>
      </c>
      <c r="AJ30" s="35">
        <f>PXIL!N30</f>
        <v>0</v>
      </c>
      <c r="AK30" s="35">
        <f>RTM_IEX!H30</f>
        <v>119.17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5.4236000000000004</v>
      </c>
      <c r="E31">
        <f>GT_NG!P31</f>
        <v>12.213578324509498</v>
      </c>
      <c r="F31">
        <f>GT_Spot!P31</f>
        <v>0</v>
      </c>
      <c r="G31">
        <f>PPCL_NG!P31</f>
        <v>0</v>
      </c>
      <c r="H31">
        <f>PPCL_Spot!P31</f>
        <v>43.12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1090.8965957177013</v>
      </c>
      <c r="P31" s="37">
        <v>118.82425720085057</v>
      </c>
      <c r="Q31" s="37">
        <v>38.39</v>
      </c>
      <c r="R31" s="39">
        <v>34</v>
      </c>
      <c r="S31" s="39">
        <v>0</v>
      </c>
      <c r="T31" s="38">
        <f>SUMPRODUCT(LTA!J31:AN31,LTA!J$101:AN$101,LTA!J$103:AN$103)</f>
        <v>58.97</v>
      </c>
      <c r="U31" s="38">
        <f>SUMPRODUCT(LTA!J31:AN31,LTA!J$102:AN$102,LTA!J$103:AN$103)</f>
        <v>74.27000000000001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296.7</v>
      </c>
      <c r="AB31" s="76">
        <f>-STOA!N31</f>
        <v>0</v>
      </c>
      <c r="AC31">
        <f t="shared" si="0"/>
        <v>16.322359462441717</v>
      </c>
      <c r="AD31">
        <f t="shared" si="1"/>
        <v>1926.8156717806198</v>
      </c>
      <c r="AE31">
        <f>'IDT-1'!B31</f>
        <v>0</v>
      </c>
      <c r="AF31" s="25"/>
      <c r="AG31">
        <f t="shared" si="2"/>
        <v>1926.8156717806198</v>
      </c>
      <c r="AI31" s="35">
        <f>PXIL!H31</f>
        <v>0</v>
      </c>
      <c r="AJ31" s="35">
        <f>PXIL!N31</f>
        <v>0</v>
      </c>
      <c r="AK31" s="35">
        <f>RTM_IEX!H31</f>
        <v>86.33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5.4236000000000004</v>
      </c>
      <c r="E32">
        <f>GT_NG!P32</f>
        <v>12.213578324509498</v>
      </c>
      <c r="F32">
        <f>GT_Spot!P32</f>
        <v>0</v>
      </c>
      <c r="G32">
        <f>PPCL_NG!P32</f>
        <v>0</v>
      </c>
      <c r="H32">
        <f>PPCL_Spot!P32</f>
        <v>43.12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1075.9095487071554</v>
      </c>
      <c r="P32" s="37">
        <v>118.82425720085057</v>
      </c>
      <c r="Q32" s="37">
        <v>38.39</v>
      </c>
      <c r="R32" s="39">
        <v>35.999999999999993</v>
      </c>
      <c r="S32" s="39">
        <v>0</v>
      </c>
      <c r="T32" s="38">
        <f>SUMPRODUCT(LTA!J32:AN32,LTA!J$101:AN$101,LTA!J$103:AN$103)</f>
        <v>78.990000000000009</v>
      </c>
      <c r="U32" s="38">
        <f>SUMPRODUCT(LTA!J32:AN32,LTA!J$102:AN$102,LTA!J$103:AN$103)</f>
        <v>74.27000000000001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296.7</v>
      </c>
      <c r="AB32" s="76">
        <f>-STOA!N32</f>
        <v>0</v>
      </c>
      <c r="AC32">
        <f t="shared" si="0"/>
        <v>16.243088267553127</v>
      </c>
      <c r="AD32">
        <f t="shared" si="1"/>
        <v>1917.4578959649623</v>
      </c>
      <c r="AE32">
        <f>'IDT-1'!B32</f>
        <v>0</v>
      </c>
      <c r="AF32" s="25"/>
      <c r="AG32">
        <f t="shared" si="2"/>
        <v>1917.4578959649623</v>
      </c>
      <c r="AI32" s="35">
        <f>PXIL!H32</f>
        <v>0</v>
      </c>
      <c r="AJ32" s="35">
        <f>PXIL!N32</f>
        <v>0</v>
      </c>
      <c r="AK32" s="35">
        <f>RTM_IEX!H32</f>
        <v>69.86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5.4236000000000004</v>
      </c>
      <c r="E33">
        <f>GT_NG!P33</f>
        <v>12.213578324509498</v>
      </c>
      <c r="F33">
        <f>GT_Spot!P33</f>
        <v>0</v>
      </c>
      <c r="G33">
        <f>PPCL_NG!P33</f>
        <v>0</v>
      </c>
      <c r="H33">
        <f>PPCL_Spot!P33</f>
        <v>43.12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1024.1015704742581</v>
      </c>
      <c r="P33" s="37">
        <v>118.82425720085057</v>
      </c>
      <c r="Q33" s="37">
        <v>38.39</v>
      </c>
      <c r="R33" s="39">
        <v>39</v>
      </c>
      <c r="S33" s="39">
        <v>0</v>
      </c>
      <c r="T33" s="38">
        <f>SUMPRODUCT(LTA!J33:AN33,LTA!J$101:AN$101,LTA!J$103:AN$103)</f>
        <v>113.94</v>
      </c>
      <c r="U33" s="38">
        <f>SUMPRODUCT(LTA!J33:AN33,LTA!J$102:AN$102,LTA!J$103:AN$103)</f>
        <v>78.070000000000007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295.73</v>
      </c>
      <c r="AB33" s="76">
        <f>-STOA!N33</f>
        <v>0</v>
      </c>
      <c r="AC33">
        <f t="shared" si="0"/>
        <v>16.045453250396793</v>
      </c>
      <c r="AD33">
        <f t="shared" si="1"/>
        <v>1894.1275527492212</v>
      </c>
      <c r="AE33">
        <f>'IDT-1'!B33</f>
        <v>0</v>
      </c>
      <c r="AF33" s="25"/>
      <c r="AG33">
        <f t="shared" si="2"/>
        <v>1894.1275527492212</v>
      </c>
      <c r="AI33" s="35">
        <f>PXIL!H33</f>
        <v>0</v>
      </c>
      <c r="AJ33" s="35">
        <f>PXIL!N33</f>
        <v>0</v>
      </c>
      <c r="AK33" s="35">
        <f>RTM_IEX!H33</f>
        <v>57.36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5.4236000000000004</v>
      </c>
      <c r="E34">
        <f>GT_NG!P34</f>
        <v>12.213578324509498</v>
      </c>
      <c r="F34">
        <f>GT_Spot!P34</f>
        <v>0</v>
      </c>
      <c r="G34">
        <f>PPCL_NG!P34</f>
        <v>0</v>
      </c>
      <c r="H34">
        <f>PPCL_Spot!P34</f>
        <v>43.12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983.27427447425805</v>
      </c>
      <c r="P34" s="37">
        <v>118.82425720085057</v>
      </c>
      <c r="Q34" s="37">
        <v>38.39</v>
      </c>
      <c r="R34" s="39">
        <v>40.499999999999993</v>
      </c>
      <c r="S34" s="39">
        <v>0</v>
      </c>
      <c r="T34" s="38">
        <f>SUMPRODUCT(LTA!J34:AN34,LTA!J$101:AN$101,LTA!J$103:AN$103)</f>
        <v>140.18</v>
      </c>
      <c r="U34" s="38">
        <f>SUMPRODUCT(LTA!J34:AN34,LTA!J$102:AN$102,LTA!J$103:AN$103)</f>
        <v>77.67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295.73</v>
      </c>
      <c r="AB34" s="76">
        <f>-STOA!N34</f>
        <v>0</v>
      </c>
      <c r="AC34">
        <f t="shared" si="0"/>
        <v>15.964751963996793</v>
      </c>
      <c r="AD34">
        <f t="shared" si="1"/>
        <v>1884.6009580356215</v>
      </c>
      <c r="AE34">
        <f>'IDT-1'!B34</f>
        <v>0</v>
      </c>
      <c r="AF34" s="25"/>
      <c r="AG34">
        <f t="shared" si="2"/>
        <v>1884.6009580356215</v>
      </c>
      <c r="AI34" s="35">
        <f>PXIL!H34</f>
        <v>0</v>
      </c>
      <c r="AJ34" s="35">
        <f>PXIL!N34</f>
        <v>0</v>
      </c>
      <c r="AK34" s="35">
        <f>RTM_IEX!H34</f>
        <v>61.239999999999995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5.4236000000000004</v>
      </c>
      <c r="E35">
        <f>GT_NG!P35</f>
        <v>12.213578324509498</v>
      </c>
      <c r="F35">
        <f>GT_Spot!P35</f>
        <v>0</v>
      </c>
      <c r="G35">
        <f>PPCL_NG!P35</f>
        <v>0</v>
      </c>
      <c r="H35">
        <f>PPCL_Spot!P35</f>
        <v>42.55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950.12394117940721</v>
      </c>
      <c r="P35" s="37">
        <v>118.83000000000001</v>
      </c>
      <c r="Q35" s="37">
        <v>38.67</v>
      </c>
      <c r="R35" s="39">
        <v>42.5</v>
      </c>
      <c r="S35" s="39">
        <v>0</v>
      </c>
      <c r="T35" s="38">
        <f>SUMPRODUCT(LTA!J35:AN35,LTA!J$101:AN$101,LTA!J$103:AN$103)</f>
        <v>175.63</v>
      </c>
      <c r="U35" s="38">
        <f>SUMPRODUCT(LTA!J35:AN35,LTA!J$102:AN$102,LTA!J$103:AN$103)</f>
        <v>77.47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296.02</v>
      </c>
      <c r="AB35" s="76">
        <f>-STOA!N35</f>
        <v>0</v>
      </c>
      <c r="AC35">
        <f t="shared" si="0"/>
        <v>15.910533403832899</v>
      </c>
      <c r="AD35">
        <f t="shared" si="1"/>
        <v>1878.2005861000837</v>
      </c>
      <c r="AE35">
        <f>'IDT-1'!B35</f>
        <v>0</v>
      </c>
      <c r="AF35" s="25"/>
      <c r="AG35">
        <f t="shared" si="2"/>
        <v>1878.2005861000837</v>
      </c>
      <c r="AI35" s="35">
        <f>PXIL!H35</f>
        <v>0</v>
      </c>
      <c r="AJ35" s="35">
        <f>PXIL!N35</f>
        <v>0</v>
      </c>
      <c r="AK35" s="35">
        <f>RTM_IEX!H35</f>
        <v>50.68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5.4236000000000004</v>
      </c>
      <c r="E36">
        <f>GT_NG!P36</f>
        <v>12.213578324509498</v>
      </c>
      <c r="F36">
        <f>GT_Spot!P36</f>
        <v>0</v>
      </c>
      <c r="G36">
        <f>PPCL_NG!P36</f>
        <v>0</v>
      </c>
      <c r="H36">
        <f>PPCL_Spot!P36</f>
        <v>42.55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913.16869317940734</v>
      </c>
      <c r="P36" s="37">
        <v>118.83000000000001</v>
      </c>
      <c r="Q36" s="37">
        <v>38.67</v>
      </c>
      <c r="R36" s="39">
        <v>46</v>
      </c>
      <c r="S36" s="39">
        <v>0</v>
      </c>
      <c r="T36" s="38">
        <f>SUMPRODUCT(LTA!J36:AN36,LTA!J$101:AN$101,LTA!J$103:AN$103)</f>
        <v>212.64</v>
      </c>
      <c r="U36" s="38">
        <f>SUMPRODUCT(LTA!J36:AN36,LTA!J$102:AN$102,LTA!J$103:AN$103)</f>
        <v>77.070000000000007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296.02</v>
      </c>
      <c r="AB36" s="76">
        <f>-STOA!N36</f>
        <v>0</v>
      </c>
      <c r="AC36">
        <f t="shared" si="0"/>
        <v>15.928885320632901</v>
      </c>
      <c r="AD36">
        <f t="shared" si="1"/>
        <v>1880.3669861832841</v>
      </c>
      <c r="AE36">
        <f>'IDT-1'!B36</f>
        <v>0</v>
      </c>
      <c r="AF36" s="25"/>
      <c r="AG36">
        <f t="shared" si="2"/>
        <v>1880.3669861832841</v>
      </c>
      <c r="AI36" s="35">
        <f>PXIL!H36</f>
        <v>0</v>
      </c>
      <c r="AJ36" s="35">
        <f>PXIL!N36</f>
        <v>0</v>
      </c>
      <c r="AK36" s="35">
        <f>RTM_IEX!H36</f>
        <v>49.71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5.4236000000000004</v>
      </c>
      <c r="E37">
        <f>GT_NG!P37</f>
        <v>12.213578324509498</v>
      </c>
      <c r="F37">
        <f>GT_Spot!P37</f>
        <v>0</v>
      </c>
      <c r="G37">
        <f>PPCL_NG!P37</f>
        <v>0</v>
      </c>
      <c r="H37">
        <f>PPCL_Spot!P37</f>
        <v>42.55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883.3511251794074</v>
      </c>
      <c r="P37" s="37">
        <v>118.83000000000001</v>
      </c>
      <c r="Q37" s="37">
        <v>38.67</v>
      </c>
      <c r="R37" s="39">
        <v>47.5</v>
      </c>
      <c r="S37" s="39">
        <v>0</v>
      </c>
      <c r="T37" s="38">
        <f>SUMPRODUCT(LTA!J37:AN37,LTA!J$101:AN$101,LTA!J$103:AN$103)</f>
        <v>249.6</v>
      </c>
      <c r="U37" s="38">
        <f>SUMPRODUCT(LTA!J37:AN37,LTA!J$102:AN$102,LTA!J$103:AN$103)</f>
        <v>80.28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296.02</v>
      </c>
      <c r="AB37" s="76">
        <f>-STOA!N37</f>
        <v>0</v>
      </c>
      <c r="AC37">
        <f t="shared" si="0"/>
        <v>15.9885457494329</v>
      </c>
      <c r="AD37">
        <f t="shared" si="1"/>
        <v>1887.409757754484</v>
      </c>
      <c r="AE37">
        <f>'IDT-1'!B37</f>
        <v>0</v>
      </c>
      <c r="AF37" s="25"/>
      <c r="AG37">
        <f t="shared" si="2"/>
        <v>1887.409757754484</v>
      </c>
      <c r="AI37" s="35">
        <f>PXIL!H37</f>
        <v>0</v>
      </c>
      <c r="AJ37" s="35">
        <f>PXIL!N37</f>
        <v>0</v>
      </c>
      <c r="AK37" s="35">
        <f>RTM_IEX!H37</f>
        <v>44.96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5.4236000000000004</v>
      </c>
      <c r="E38">
        <f>GT_NG!P38</f>
        <v>12.213578324509498</v>
      </c>
      <c r="F38">
        <f>GT_Spot!P38</f>
        <v>0</v>
      </c>
      <c r="G38">
        <f>PPCL_NG!P38</f>
        <v>0</v>
      </c>
      <c r="H38">
        <f>PPCL_Spot!P38</f>
        <v>42.55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853.28916517940741</v>
      </c>
      <c r="P38" s="37">
        <v>118.83000000000001</v>
      </c>
      <c r="Q38" s="37">
        <v>38.67</v>
      </c>
      <c r="R38" s="39">
        <v>47.5</v>
      </c>
      <c r="S38" s="39">
        <v>0</v>
      </c>
      <c r="T38" s="38">
        <f>SUMPRODUCT(LTA!J38:AN38,LTA!J$101:AN$101,LTA!J$103:AN$103)</f>
        <v>289.26</v>
      </c>
      <c r="U38" s="38">
        <f>SUMPRODUCT(LTA!J38:AN38,LTA!J$102:AN$102,LTA!J$103:AN$103)</f>
        <v>80.680000000000007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296.02</v>
      </c>
      <c r="AB38" s="76">
        <f>-STOA!N38</f>
        <v>0</v>
      </c>
      <c r="AC38">
        <f t="shared" si="0"/>
        <v>16.064381285432901</v>
      </c>
      <c r="AD38">
        <f t="shared" si="1"/>
        <v>1896.361962218484</v>
      </c>
      <c r="AE38">
        <f>'IDT-1'!B38</f>
        <v>0</v>
      </c>
      <c r="AF38" s="25"/>
      <c r="AG38">
        <f t="shared" si="2"/>
        <v>1896.361962218484</v>
      </c>
      <c r="AI38" s="35">
        <f>PXIL!H38</f>
        <v>0</v>
      </c>
      <c r="AJ38" s="35">
        <f>PXIL!N38</f>
        <v>0</v>
      </c>
      <c r="AK38" s="35">
        <f>RTM_IEX!H38</f>
        <v>43.99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5.4236000000000004</v>
      </c>
      <c r="E39">
        <f>GT_NG!P39</f>
        <v>12.213578324509498</v>
      </c>
      <c r="F39">
        <f>GT_Spot!P39</f>
        <v>0</v>
      </c>
      <c r="G39">
        <f>PPCL_NG!P39</f>
        <v>0</v>
      </c>
      <c r="H39">
        <f>PPCL_Spot!P39</f>
        <v>42.55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837.44129006080686</v>
      </c>
      <c r="P39" s="37">
        <v>118.83000000000001</v>
      </c>
      <c r="Q39" s="37">
        <v>38.67</v>
      </c>
      <c r="R39" s="39">
        <v>47.5</v>
      </c>
      <c r="S39" s="39">
        <v>0</v>
      </c>
      <c r="T39" s="38">
        <f>SUMPRODUCT(LTA!J39:AN39,LTA!J$101:AN$101,LTA!J$103:AN$103)</f>
        <v>331.14</v>
      </c>
      <c r="U39" s="38">
        <f>SUMPRODUCT(LTA!J39:AN39,LTA!J$102:AN$102,LTA!J$103:AN$103)</f>
        <v>81.08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296.02</v>
      </c>
      <c r="AB39" s="76">
        <f>-STOA!N39</f>
        <v>0</v>
      </c>
      <c r="AC39">
        <f t="shared" si="0"/>
        <v>16.140755134436656</v>
      </c>
      <c r="AD39">
        <f t="shared" si="1"/>
        <v>1905.3777132508797</v>
      </c>
      <c r="AE39">
        <f>'IDT-1'!B39</f>
        <v>0</v>
      </c>
      <c r="AF39" s="25"/>
      <c r="AG39">
        <f t="shared" si="2"/>
        <v>1905.3777132508797</v>
      </c>
      <c r="AI39" s="35">
        <f>PXIL!H39</f>
        <v>0</v>
      </c>
      <c r="AJ39" s="35">
        <f>PXIL!N39</f>
        <v>0</v>
      </c>
      <c r="AK39" s="35">
        <f>RTM_IEX!H39</f>
        <v>26.650000000000002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5.4236000000000004</v>
      </c>
      <c r="E40">
        <f>GT_NG!P40</f>
        <v>12.213578324509498</v>
      </c>
      <c r="F40">
        <f>GT_Spot!P40</f>
        <v>0</v>
      </c>
      <c r="G40">
        <f>PPCL_NG!P40</f>
        <v>0</v>
      </c>
      <c r="H40">
        <f>PPCL_Spot!P40</f>
        <v>42.83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837.5027780608068</v>
      </c>
      <c r="P40" s="37">
        <v>118.83000000000001</v>
      </c>
      <c r="Q40" s="37">
        <v>38.67</v>
      </c>
      <c r="R40" s="39">
        <v>47.5</v>
      </c>
      <c r="S40" s="39">
        <v>0</v>
      </c>
      <c r="T40" s="38">
        <f>SUMPRODUCT(LTA!J40:AN40,LTA!J$101:AN$101,LTA!J$103:AN$103)</f>
        <v>365.28</v>
      </c>
      <c r="U40" s="38">
        <f>SUMPRODUCT(LTA!J40:AN40,LTA!J$102:AN$102,LTA!J$103:AN$103)</f>
        <v>81.48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296.02</v>
      </c>
      <c r="AB40" s="76">
        <f>-STOA!N40</f>
        <v>0</v>
      </c>
      <c r="AC40">
        <f t="shared" si="0"/>
        <v>16.311623633636657</v>
      </c>
      <c r="AD40">
        <f t="shared" si="1"/>
        <v>1925.5483327516797</v>
      </c>
      <c r="AE40">
        <f>'IDT-1'!B40</f>
        <v>0</v>
      </c>
      <c r="AF40" s="25"/>
      <c r="AG40">
        <f t="shared" si="2"/>
        <v>1925.5483327516797</v>
      </c>
      <c r="AI40" s="35">
        <f>PXIL!H40</f>
        <v>0</v>
      </c>
      <c r="AJ40" s="35">
        <f>PXIL!N40</f>
        <v>0</v>
      </c>
      <c r="AK40" s="35">
        <f>RTM_IEX!H40</f>
        <v>12.110000000000001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5.4236000000000004</v>
      </c>
      <c r="E41">
        <f>GT_NG!P41</f>
        <v>12.213578324509498</v>
      </c>
      <c r="F41">
        <f>GT_Spot!P41</f>
        <v>0</v>
      </c>
      <c r="G41">
        <f>PPCL_NG!P41</f>
        <v>0</v>
      </c>
      <c r="H41">
        <f>PPCL_Spot!P41</f>
        <v>42.83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836.76691142154982</v>
      </c>
      <c r="P41" s="37">
        <v>118.83000000000001</v>
      </c>
      <c r="Q41" s="37">
        <v>38.67</v>
      </c>
      <c r="R41" s="39">
        <v>47.5</v>
      </c>
      <c r="S41" s="39">
        <v>0</v>
      </c>
      <c r="T41" s="38">
        <f>SUMPRODUCT(LTA!J41:AN41,LTA!J$101:AN$101,LTA!J$103:AN$103)</f>
        <v>397.65999999999997</v>
      </c>
      <c r="U41" s="38">
        <f>SUMPRODUCT(LTA!J41:AN41,LTA!J$102:AN$102,LTA!J$103:AN$103)</f>
        <v>75.27000000000001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296.02</v>
      </c>
      <c r="AB41" s="76">
        <f>-STOA!N41</f>
        <v>0</v>
      </c>
      <c r="AC41">
        <f t="shared" si="0"/>
        <v>16.468234353866897</v>
      </c>
      <c r="AD41">
        <f t="shared" si="1"/>
        <v>1944.0358553921924</v>
      </c>
      <c r="AE41">
        <f>'IDT-1'!B41</f>
        <v>0</v>
      </c>
      <c r="AF41" s="25"/>
      <c r="AG41">
        <f t="shared" si="2"/>
        <v>1944.0358553921924</v>
      </c>
      <c r="AI41" s="35">
        <f>PXIL!H41</f>
        <v>0</v>
      </c>
      <c r="AJ41" s="35">
        <f>PXIL!N41</f>
        <v>0</v>
      </c>
      <c r="AK41" s="35">
        <f>RTM_IEX!H41</f>
        <v>5.32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5.4236000000000004</v>
      </c>
      <c r="E42">
        <f>GT_NG!P42</f>
        <v>12.213578324509498</v>
      </c>
      <c r="F42">
        <f>GT_Spot!P42</f>
        <v>0</v>
      </c>
      <c r="G42">
        <f>PPCL_NG!P42</f>
        <v>0</v>
      </c>
      <c r="H42">
        <f>PPCL_Spot!P42</f>
        <v>42.83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836.76691142154982</v>
      </c>
      <c r="P42" s="37">
        <v>118.83000000000001</v>
      </c>
      <c r="Q42" s="37">
        <v>38.67</v>
      </c>
      <c r="R42" s="39">
        <v>47.5</v>
      </c>
      <c r="S42" s="39">
        <v>0</v>
      </c>
      <c r="T42" s="38">
        <f>SUMPRODUCT(LTA!J42:AN42,LTA!J$101:AN$101,LTA!J$103:AN$103)</f>
        <v>429.04999999999995</v>
      </c>
      <c r="U42" s="38">
        <f>SUMPRODUCT(LTA!J42:AN42,LTA!J$102:AN$102,LTA!J$103:AN$103)</f>
        <v>76.87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296.02</v>
      </c>
      <c r="AB42" s="76">
        <f>-STOA!N42</f>
        <v>0</v>
      </c>
      <c r="AC42">
        <f t="shared" si="0"/>
        <v>16.713165511591786</v>
      </c>
      <c r="AD42">
        <f t="shared" si="1"/>
        <v>1970.9409242344677</v>
      </c>
      <c r="AE42">
        <f>'IDT-1'!B42</f>
        <v>0</v>
      </c>
      <c r="AF42" s="25"/>
      <c r="AG42">
        <f t="shared" si="2"/>
        <v>1970.9409242344677</v>
      </c>
      <c r="AI42" s="35">
        <f>PXIL!H42</f>
        <v>0</v>
      </c>
      <c r="AJ42" s="35">
        <f>PXIL!N42</f>
        <v>0</v>
      </c>
      <c r="AK42" s="35">
        <f>RTM_IEX!H42</f>
        <v>0.48</v>
      </c>
      <c r="AL42" s="35">
        <f>RTM_IEX!N42</f>
        <v>-1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5.4236000000000004</v>
      </c>
      <c r="E43">
        <f>GT_NG!P43</f>
        <v>12.213578324509498</v>
      </c>
      <c r="F43">
        <f>GT_Spot!P43</f>
        <v>0</v>
      </c>
      <c r="G43">
        <f>PPCL_NG!P43</f>
        <v>0</v>
      </c>
      <c r="H43">
        <f>PPCL_Spot!P43</f>
        <v>42.83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844.9722249732157</v>
      </c>
      <c r="P43" s="37">
        <v>118.83000000000001</v>
      </c>
      <c r="Q43" s="37">
        <v>38.67</v>
      </c>
      <c r="R43" s="39">
        <v>47.5</v>
      </c>
      <c r="S43" s="39">
        <v>0</v>
      </c>
      <c r="T43" s="38">
        <f>SUMPRODUCT(LTA!J43:AN43,LTA!J$101:AN$101,LTA!J$103:AN$103)</f>
        <v>454.45</v>
      </c>
      <c r="U43" s="38">
        <f>SUMPRODUCT(LTA!J43:AN43,LTA!J$102:AN$102,LTA!J$103:AN$103)</f>
        <v>76.92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296.02</v>
      </c>
      <c r="AB43" s="76">
        <f>-STOA!N43</f>
        <v>0</v>
      </c>
      <c r="AC43">
        <f t="shared" si="0"/>
        <v>16.987398987700889</v>
      </c>
      <c r="AD43">
        <f t="shared" si="1"/>
        <v>2005.3220043100243</v>
      </c>
      <c r="AE43">
        <f>'IDT-1'!B43</f>
        <v>0</v>
      </c>
      <c r="AF43" s="25"/>
      <c r="AG43">
        <f t="shared" si="2"/>
        <v>2005.3220043100243</v>
      </c>
      <c r="AI43" s="35">
        <f>PXIL!H43</f>
        <v>0</v>
      </c>
      <c r="AJ43" s="35">
        <f>PXIL!N43</f>
        <v>0</v>
      </c>
      <c r="AK43" s="35">
        <f>RTM_IEX!H43</f>
        <v>0.48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5.4236000000000004</v>
      </c>
      <c r="E44">
        <f>GT_NG!P44</f>
        <v>11.818298555377208</v>
      </c>
      <c r="F44">
        <f>GT_Spot!P44</f>
        <v>0</v>
      </c>
      <c r="G44">
        <f>PPCL_NG!P44</f>
        <v>0</v>
      </c>
      <c r="H44">
        <f>PPCL_Spot!P44</f>
        <v>42.83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840.46128844652992</v>
      </c>
      <c r="P44" s="37">
        <v>118.83000000000001</v>
      </c>
      <c r="Q44" s="37">
        <v>38.67</v>
      </c>
      <c r="R44" s="39">
        <v>47.5</v>
      </c>
      <c r="S44" s="39">
        <v>0</v>
      </c>
      <c r="T44" s="38">
        <f>SUMPRODUCT(LTA!J44:AN44,LTA!J$101:AN$101,LTA!J$103:AN$103)</f>
        <v>480.18</v>
      </c>
      <c r="U44" s="38">
        <f>SUMPRODUCT(LTA!J44:AN44,LTA!J$102:AN$102,LTA!J$103:AN$103)</f>
        <v>78.600000000000009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296.02</v>
      </c>
      <c r="AB44" s="76">
        <f>-STOA!N44</f>
        <v>0</v>
      </c>
      <c r="AC44">
        <f t="shared" si="0"/>
        <v>17.176430770816019</v>
      </c>
      <c r="AD44">
        <f t="shared" si="1"/>
        <v>2027.6367562310911</v>
      </c>
      <c r="AE44">
        <f>'IDT-1'!B44</f>
        <v>0</v>
      </c>
      <c r="AF44" s="25"/>
      <c r="AG44">
        <f t="shared" si="2"/>
        <v>2027.6367562310911</v>
      </c>
      <c r="AI44" s="35">
        <f>PXIL!H44</f>
        <v>0</v>
      </c>
      <c r="AJ44" s="35">
        <f>PXIL!N44</f>
        <v>0</v>
      </c>
      <c r="AK44" s="35">
        <f>RTM_IEX!H44</f>
        <v>0.48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5.4236000000000004</v>
      </c>
      <c r="E45">
        <f>GT_NG!P45</f>
        <v>11.818298555377208</v>
      </c>
      <c r="F45">
        <f>GT_Spot!P45</f>
        <v>0</v>
      </c>
      <c r="G45">
        <f>PPCL_NG!P45</f>
        <v>0</v>
      </c>
      <c r="H45">
        <f>PPCL_Spot!P45</f>
        <v>42.83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842.64498497423881</v>
      </c>
      <c r="P45" s="37">
        <v>118.83000000000001</v>
      </c>
      <c r="Q45" s="37">
        <v>38.67</v>
      </c>
      <c r="R45" s="39">
        <v>47.5</v>
      </c>
      <c r="S45" s="39">
        <v>0</v>
      </c>
      <c r="T45" s="38">
        <f>SUMPRODUCT(LTA!J45:AN45,LTA!J$101:AN$101,LTA!J$103:AN$103)</f>
        <v>499.9</v>
      </c>
      <c r="U45" s="38">
        <f>SUMPRODUCT(LTA!J45:AN45,LTA!J$102:AN$102,LTA!J$103:AN$103)</f>
        <v>81.7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296.02</v>
      </c>
      <c r="AB45" s="76">
        <f>-STOA!N45</f>
        <v>0</v>
      </c>
      <c r="AC45">
        <f t="shared" si="0"/>
        <v>17.386461821648773</v>
      </c>
      <c r="AD45">
        <f t="shared" si="1"/>
        <v>2052.4304217079671</v>
      </c>
      <c r="AE45">
        <f>'IDT-1'!B45</f>
        <v>0</v>
      </c>
      <c r="AF45" s="25"/>
      <c r="AG45">
        <f t="shared" si="2"/>
        <v>2052.4304217079671</v>
      </c>
      <c r="AI45" s="35">
        <f>PXIL!H45</f>
        <v>0</v>
      </c>
      <c r="AJ45" s="35">
        <f>PXIL!N45</f>
        <v>0</v>
      </c>
      <c r="AK45" s="35">
        <f>RTM_IEX!H45</f>
        <v>0.48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5.4236000000000004</v>
      </c>
      <c r="E46">
        <f>GT_NG!P46</f>
        <v>11.818298555377208</v>
      </c>
      <c r="F46">
        <f>GT_Spot!P46</f>
        <v>0</v>
      </c>
      <c r="G46">
        <f>PPCL_NG!P46</f>
        <v>0</v>
      </c>
      <c r="H46">
        <f>PPCL_Spot!P46</f>
        <v>42.83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840.40005930433597</v>
      </c>
      <c r="P46" s="37">
        <v>118.83000000000001</v>
      </c>
      <c r="Q46" s="37">
        <v>38.67</v>
      </c>
      <c r="R46" s="39">
        <v>47.5</v>
      </c>
      <c r="S46" s="39">
        <v>0</v>
      </c>
      <c r="T46" s="38">
        <f>SUMPRODUCT(LTA!J46:AN46,LTA!J$101:AN$101,LTA!J$103:AN$103)</f>
        <v>515.91000000000008</v>
      </c>
      <c r="U46" s="38">
        <f>SUMPRODUCT(LTA!J46:AN46,LTA!J$102:AN$102,LTA!J$103:AN$103)</f>
        <v>83.79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296.02</v>
      </c>
      <c r="AB46" s="76">
        <f>-STOA!N46</f>
        <v>0</v>
      </c>
      <c r="AC46">
        <f t="shared" si="0"/>
        <v>17.519644446021591</v>
      </c>
      <c r="AD46">
        <f t="shared" si="1"/>
        <v>2068.1523134136919</v>
      </c>
      <c r="AE46">
        <f>'IDT-1'!B46</f>
        <v>0</v>
      </c>
      <c r="AF46" s="25"/>
      <c r="AG46">
        <f t="shared" si="2"/>
        <v>2068.1523134136919</v>
      </c>
      <c r="AI46" s="35">
        <f>PXIL!H46</f>
        <v>0</v>
      </c>
      <c r="AJ46" s="35">
        <f>PXIL!N46</f>
        <v>0</v>
      </c>
      <c r="AK46" s="35">
        <f>RTM_IEX!H46</f>
        <v>0.48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5.4236000000000004</v>
      </c>
      <c r="E47">
        <f>GT_NG!P47</f>
        <v>12.213578324509498</v>
      </c>
      <c r="F47">
        <f>GT_Spot!P47</f>
        <v>0</v>
      </c>
      <c r="G47">
        <f>PPCL_NG!P47</f>
        <v>0</v>
      </c>
      <c r="H47">
        <f>PPCL_Spot!P47</f>
        <v>42.83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902.13419572925943</v>
      </c>
      <c r="P47" s="37">
        <v>118.83000000000001</v>
      </c>
      <c r="Q47" s="37">
        <v>38.67</v>
      </c>
      <c r="R47" s="39">
        <v>47.5</v>
      </c>
      <c r="S47" s="39">
        <v>0</v>
      </c>
      <c r="T47" s="38">
        <f>SUMPRODUCT(LTA!J47:AN47,LTA!J$101:AN$101,LTA!J$103:AN$103)</f>
        <v>525.92000000000007</v>
      </c>
      <c r="U47" s="38">
        <f>SUMPRODUCT(LTA!J47:AN47,LTA!J$102:AN$102,LTA!J$103:AN$103)</f>
        <v>84.79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296.02</v>
      </c>
      <c r="AB47" s="76">
        <f>-STOA!N47</f>
        <v>0</v>
      </c>
      <c r="AC47">
        <f t="shared" si="0"/>
        <v>18.442111548505871</v>
      </c>
      <c r="AD47">
        <f t="shared" si="1"/>
        <v>2103.9992625052628</v>
      </c>
      <c r="AE47">
        <f>'IDT-1'!B47</f>
        <v>0</v>
      </c>
      <c r="AF47" s="25"/>
      <c r="AG47">
        <f t="shared" si="2"/>
        <v>2103.9992625052628</v>
      </c>
      <c r="AI47" s="35">
        <f>PXIL!H47</f>
        <v>0</v>
      </c>
      <c r="AJ47" s="35">
        <f>PXIL!N47</f>
        <v>0</v>
      </c>
      <c r="AK47" s="35">
        <f>RTM_IEX!H47</f>
        <v>0.48</v>
      </c>
      <c r="AL47" s="35">
        <f>RTM_IEX!N47</f>
        <v>-36.369999999999997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5.4236000000000004</v>
      </c>
      <c r="E48">
        <f>GT_NG!P48</f>
        <v>12.213578324509498</v>
      </c>
      <c r="F48">
        <f>GT_Spot!P48</f>
        <v>0</v>
      </c>
      <c r="G48">
        <f>PPCL_NG!P48</f>
        <v>0</v>
      </c>
      <c r="H48">
        <f>PPCL_Spot!P48</f>
        <v>42.83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936.11003474801953</v>
      </c>
      <c r="P48" s="37">
        <v>118.83000000000001</v>
      </c>
      <c r="Q48" s="37">
        <v>38.67</v>
      </c>
      <c r="R48" s="39">
        <v>47.5</v>
      </c>
      <c r="S48" s="39">
        <v>0</v>
      </c>
      <c r="T48" s="38">
        <f>SUMPRODUCT(LTA!J48:AN48,LTA!J$101:AN$101,LTA!J$103:AN$103)</f>
        <v>527.06999999999994</v>
      </c>
      <c r="U48" s="38">
        <f>SUMPRODUCT(LTA!J48:AN48,LTA!J$102:AN$102,LTA!J$103:AN$103)</f>
        <v>86.79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296.02</v>
      </c>
      <c r="AB48" s="76">
        <f>-STOA!N48</f>
        <v>0</v>
      </c>
      <c r="AC48">
        <f t="shared" si="0"/>
        <v>18.741770129139617</v>
      </c>
      <c r="AD48">
        <f t="shared" si="1"/>
        <v>2142.2654429433896</v>
      </c>
      <c r="AE48">
        <f>'IDT-1'!B48</f>
        <v>0</v>
      </c>
      <c r="AF48" s="25"/>
      <c r="AG48">
        <f t="shared" si="2"/>
        <v>2142.2654429433896</v>
      </c>
      <c r="AI48" s="35">
        <f>PXIL!H48</f>
        <v>0</v>
      </c>
      <c r="AJ48" s="35">
        <f>PXIL!N48</f>
        <v>0</v>
      </c>
      <c r="AK48" s="35">
        <f>RTM_IEX!H48</f>
        <v>0.48</v>
      </c>
      <c r="AL48" s="35">
        <f>RTM_IEX!N48</f>
        <v>-34.93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5.4236000000000004</v>
      </c>
      <c r="E49">
        <f>GT_NG!P49</f>
        <v>12.213578324509498</v>
      </c>
      <c r="F49">
        <f>GT_Spot!P49</f>
        <v>0</v>
      </c>
      <c r="G49">
        <f>PPCL_NG!P49</f>
        <v>0</v>
      </c>
      <c r="H49">
        <f>PPCL_Spot!P49</f>
        <v>42.83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921.72145074801949</v>
      </c>
      <c r="P49" s="37">
        <v>118.83000000000001</v>
      </c>
      <c r="Q49" s="37">
        <v>38.67</v>
      </c>
      <c r="R49" s="39">
        <v>47.5</v>
      </c>
      <c r="S49" s="39">
        <v>0</v>
      </c>
      <c r="T49" s="38">
        <f>SUMPRODUCT(LTA!J49:AN49,LTA!J$101:AN$101,LTA!J$103:AN$103)</f>
        <v>527.64</v>
      </c>
      <c r="U49" s="38">
        <f>SUMPRODUCT(LTA!J49:AN49,LTA!J$102:AN$102,LTA!J$103:AN$103)</f>
        <v>88.78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296.02</v>
      </c>
      <c r="AB49" s="76">
        <f>-STOA!N49</f>
        <v>0</v>
      </c>
      <c r="AC49">
        <f t="shared" si="0"/>
        <v>18.42910627202691</v>
      </c>
      <c r="AD49">
        <f t="shared" si="1"/>
        <v>2155.9295228005026</v>
      </c>
      <c r="AE49">
        <f>'IDT-1'!B49</f>
        <v>0</v>
      </c>
      <c r="AF49" s="25"/>
      <c r="AG49">
        <f t="shared" si="2"/>
        <v>2155.9295228005026</v>
      </c>
      <c r="AI49" s="35">
        <f>PXIL!H49</f>
        <v>0</v>
      </c>
      <c r="AJ49" s="35">
        <f>PXIL!N49</f>
        <v>0</v>
      </c>
      <c r="AK49" s="35">
        <f>RTM_IEX!H49</f>
        <v>0.48</v>
      </c>
      <c r="AL49" s="35">
        <f>RTM_IEX!N49</f>
        <v>-9.75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5.4236000000000004</v>
      </c>
      <c r="E50">
        <f>GT_NG!P50</f>
        <v>12.213578324509498</v>
      </c>
      <c r="F50">
        <f>GT_Spot!P50</f>
        <v>0</v>
      </c>
      <c r="G50">
        <f>PPCL_NG!P50</f>
        <v>0</v>
      </c>
      <c r="H50">
        <f>PPCL_Spot!P50</f>
        <v>42.83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941.99145074801947</v>
      </c>
      <c r="P50" s="37">
        <v>118.83000000000001</v>
      </c>
      <c r="Q50" s="37">
        <v>38.67</v>
      </c>
      <c r="R50" s="39">
        <v>47.5</v>
      </c>
      <c r="S50" s="39">
        <v>0</v>
      </c>
      <c r="T50" s="38">
        <f>SUMPRODUCT(LTA!J50:AN50,LTA!J$101:AN$101,LTA!J$103:AN$103)</f>
        <v>527.64</v>
      </c>
      <c r="U50" s="38">
        <f>SUMPRODUCT(LTA!J50:AN50,LTA!J$102:AN$102,LTA!J$103:AN$103)</f>
        <v>89.78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296.02</v>
      </c>
      <c r="AB50" s="76">
        <f>-STOA!N50</f>
        <v>0</v>
      </c>
      <c r="AC50">
        <f t="shared" si="0"/>
        <v>18.629121589493629</v>
      </c>
      <c r="AD50">
        <f t="shared" si="1"/>
        <v>2174.4795074830354</v>
      </c>
      <c r="AE50">
        <f>'IDT-1'!B50</f>
        <v>0</v>
      </c>
      <c r="AF50" s="25"/>
      <c r="AG50">
        <f t="shared" si="2"/>
        <v>2174.4795074830354</v>
      </c>
      <c r="AI50" s="35">
        <f>PXIL!H50</f>
        <v>0</v>
      </c>
      <c r="AJ50" s="35">
        <f>PXIL!N50</f>
        <v>0</v>
      </c>
      <c r="AK50" s="35">
        <f>RTM_IEX!H50</f>
        <v>0.48</v>
      </c>
      <c r="AL50" s="35">
        <f>RTM_IEX!N50</f>
        <v>-12.27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5.4236000000000004</v>
      </c>
      <c r="E51">
        <f>GT_NG!P51</f>
        <v>11.818298555377208</v>
      </c>
      <c r="F51">
        <f>GT_Spot!P51</f>
        <v>0</v>
      </c>
      <c r="G51">
        <f>PPCL_NG!P51</f>
        <v>0</v>
      </c>
      <c r="H51">
        <f>PPCL_Spot!P51</f>
        <v>42.83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951.43268802074692</v>
      </c>
      <c r="P51" s="37">
        <v>118.83000000000001</v>
      </c>
      <c r="Q51" s="37">
        <v>38.67</v>
      </c>
      <c r="R51" s="39">
        <v>47.5</v>
      </c>
      <c r="S51" s="39">
        <v>0</v>
      </c>
      <c r="T51" s="38">
        <f>SUMPRODUCT(LTA!J51:AN51,LTA!J$101:AN$101,LTA!J$103:AN$103)</f>
        <v>531.45000000000005</v>
      </c>
      <c r="U51" s="38">
        <f>SUMPRODUCT(LTA!J51:AN51,LTA!J$102:AN$102,LTA!J$103:AN$103)</f>
        <v>90.78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296.02</v>
      </c>
      <c r="AB51" s="76">
        <f>-STOA!N51</f>
        <v>0</v>
      </c>
      <c r="AC51">
        <f t="shared" si="0"/>
        <v>18.641570527239438</v>
      </c>
      <c r="AD51">
        <f t="shared" si="1"/>
        <v>2200.5930160488847</v>
      </c>
      <c r="AE51">
        <f>'IDT-1'!B51</f>
        <v>0</v>
      </c>
      <c r="AF51" s="25"/>
      <c r="AG51">
        <f t="shared" si="2"/>
        <v>2200.5930160488847</v>
      </c>
      <c r="AI51" s="35">
        <f>PXIL!H51</f>
        <v>0</v>
      </c>
      <c r="AJ51" s="35">
        <f>PXIL!N51</f>
        <v>0</v>
      </c>
      <c r="AK51" s="35">
        <f>RTM_IEX!H51</f>
        <v>0.48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5.4236000000000004</v>
      </c>
      <c r="E52">
        <f>GT_NG!P52</f>
        <v>11.818298555377208</v>
      </c>
      <c r="F52">
        <f>GT_Spot!P52</f>
        <v>0</v>
      </c>
      <c r="G52">
        <f>PPCL_NG!P52</f>
        <v>0</v>
      </c>
      <c r="H52">
        <f>PPCL_Spot!P52</f>
        <v>41.982836678153923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962.99268802074687</v>
      </c>
      <c r="P52" s="37">
        <v>118.83000000000001</v>
      </c>
      <c r="Q52" s="37">
        <v>38.67</v>
      </c>
      <c r="R52" s="39">
        <v>47.5</v>
      </c>
      <c r="S52" s="39">
        <v>0</v>
      </c>
      <c r="T52" s="38">
        <f>SUMPRODUCT(LTA!J52:AN52,LTA!J$101:AN$101,LTA!J$103:AN$103)</f>
        <v>531.45000000000005</v>
      </c>
      <c r="U52" s="38">
        <f>SUMPRODUCT(LTA!J52:AN52,LTA!J$102:AN$102,LTA!J$103:AN$103)</f>
        <v>91.78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296.02</v>
      </c>
      <c r="AB52" s="76">
        <f>-STOA!N52</f>
        <v>0</v>
      </c>
      <c r="AC52">
        <f t="shared" si="0"/>
        <v>18.739958355335933</v>
      </c>
      <c r="AD52">
        <f t="shared" si="1"/>
        <v>2212.2074648989419</v>
      </c>
      <c r="AE52">
        <f>'IDT-1'!B52</f>
        <v>0</v>
      </c>
      <c r="AF52" s="25"/>
      <c r="AG52">
        <f t="shared" si="2"/>
        <v>2212.2074648989419</v>
      </c>
      <c r="AI52" s="35">
        <f>PXIL!H52</f>
        <v>0</v>
      </c>
      <c r="AJ52" s="35">
        <f>PXIL!N52</f>
        <v>0</v>
      </c>
      <c r="AK52" s="35">
        <f>RTM_IEX!H52</f>
        <v>0.48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5.4236000000000004</v>
      </c>
      <c r="E53">
        <f>GT_NG!P53</f>
        <v>11.818298555377208</v>
      </c>
      <c r="F53">
        <f>GT_Spot!P53</f>
        <v>0</v>
      </c>
      <c r="G53">
        <f>PPCL_NG!P53</f>
        <v>0</v>
      </c>
      <c r="H53">
        <f>PPCL_Spot!P53</f>
        <v>41.982836678153923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974.9244061181945</v>
      </c>
      <c r="P53" s="37">
        <v>118.83000000000001</v>
      </c>
      <c r="Q53" s="37">
        <v>38.67</v>
      </c>
      <c r="R53" s="39">
        <v>47.5</v>
      </c>
      <c r="S53" s="39">
        <v>0</v>
      </c>
      <c r="T53" s="38">
        <f>SUMPRODUCT(LTA!J53:AN53,LTA!J$101:AN$101,LTA!J$103:AN$103)</f>
        <v>521.97</v>
      </c>
      <c r="U53" s="38">
        <f>SUMPRODUCT(LTA!J53:AN53,LTA!J$102:AN$102,LTA!J$103:AN$103)</f>
        <v>92.78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296.02</v>
      </c>
      <c r="AB53" s="76">
        <f>-STOA!N53</f>
        <v>0</v>
      </c>
      <c r="AC53">
        <f t="shared" si="0"/>
        <v>18.768952787354493</v>
      </c>
      <c r="AD53">
        <f t="shared" si="1"/>
        <v>2215.6301885643711</v>
      </c>
      <c r="AE53">
        <f>'IDT-1'!B53</f>
        <v>0</v>
      </c>
      <c r="AF53" s="25"/>
      <c r="AG53">
        <f t="shared" si="2"/>
        <v>2215.6301885643711</v>
      </c>
      <c r="AI53" s="35">
        <f>PXIL!H53</f>
        <v>0</v>
      </c>
      <c r="AJ53" s="35">
        <f>PXIL!N53</f>
        <v>0</v>
      </c>
      <c r="AK53" s="35">
        <f>RTM_IEX!H53</f>
        <v>0.48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5.4236000000000004</v>
      </c>
      <c r="E54">
        <f>GT_NG!P54</f>
        <v>11.818298555377208</v>
      </c>
      <c r="F54">
        <f>GT_Spot!P54</f>
        <v>0</v>
      </c>
      <c r="G54">
        <f>PPCL_NG!P54</f>
        <v>0</v>
      </c>
      <c r="H54">
        <f>PPCL_Spot!P54</f>
        <v>41.982836678153923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985.57440611819459</v>
      </c>
      <c r="P54" s="37">
        <v>118.83000000000001</v>
      </c>
      <c r="Q54" s="37">
        <v>38.67</v>
      </c>
      <c r="R54" s="39">
        <v>47.5</v>
      </c>
      <c r="S54" s="39">
        <v>0</v>
      </c>
      <c r="T54" s="38">
        <f>SUMPRODUCT(LTA!J54:AN54,LTA!J$101:AN$101,LTA!J$103:AN$103)</f>
        <v>521.97</v>
      </c>
      <c r="U54" s="38">
        <f>SUMPRODUCT(LTA!J54:AN54,LTA!J$102:AN$102,LTA!J$103:AN$103)</f>
        <v>93.779999999999987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296.02</v>
      </c>
      <c r="AB54" s="76">
        <f>-STOA!N54</f>
        <v>0</v>
      </c>
      <c r="AC54">
        <f t="shared" si="0"/>
        <v>18.866812787354494</v>
      </c>
      <c r="AD54">
        <f t="shared" si="1"/>
        <v>2227.1823285643713</v>
      </c>
      <c r="AE54">
        <f>'IDT-1'!B54</f>
        <v>0</v>
      </c>
      <c r="AF54" s="25"/>
      <c r="AG54">
        <f t="shared" si="2"/>
        <v>2227.1823285643713</v>
      </c>
      <c r="AI54" s="35">
        <f>PXIL!H54</f>
        <v>0</v>
      </c>
      <c r="AJ54" s="35">
        <f>PXIL!N54</f>
        <v>0</v>
      </c>
      <c r="AK54" s="35">
        <f>RTM_IEX!H54</f>
        <v>0.48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5.4236000000000004</v>
      </c>
      <c r="E55">
        <f>GT_NG!P55</f>
        <v>11.818298555377208</v>
      </c>
      <c r="F55">
        <f>GT_Spot!P55</f>
        <v>0</v>
      </c>
      <c r="G55">
        <f>PPCL_NG!P55</f>
        <v>0</v>
      </c>
      <c r="H55">
        <f>PPCL_Spot!P55</f>
        <v>41.982836678153923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993.22292234854331</v>
      </c>
      <c r="P55" s="37">
        <v>118.83000000000001</v>
      </c>
      <c r="Q55" s="37">
        <v>38.67</v>
      </c>
      <c r="R55" s="39">
        <v>47.5</v>
      </c>
      <c r="S55" s="39">
        <v>0</v>
      </c>
      <c r="T55" s="38">
        <f>SUMPRODUCT(LTA!J55:AN55,LTA!J$101:AN$101,LTA!J$103:AN$103)</f>
        <v>517.64</v>
      </c>
      <c r="U55" s="38">
        <f>SUMPRODUCT(LTA!J55:AN55,LTA!J$102:AN$102,LTA!J$103:AN$103)</f>
        <v>93.779999999999987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296.02</v>
      </c>
      <c r="AB55" s="76">
        <f>-STOA!N55</f>
        <v>0</v>
      </c>
      <c r="AC55">
        <f t="shared" si="0"/>
        <v>18.894688323689419</v>
      </c>
      <c r="AD55">
        <f t="shared" si="1"/>
        <v>2230.4729692583846</v>
      </c>
      <c r="AE55">
        <f>'IDT-1'!B55</f>
        <v>0</v>
      </c>
      <c r="AF55" s="25"/>
      <c r="AG55">
        <f t="shared" si="2"/>
        <v>2230.4729692583846</v>
      </c>
      <c r="AI55" s="35">
        <f>PXIL!H55</f>
        <v>0</v>
      </c>
      <c r="AJ55" s="35">
        <f>PXIL!N55</f>
        <v>0</v>
      </c>
      <c r="AK55" s="35">
        <f>RTM_IEX!H55</f>
        <v>0.48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5.4236000000000004</v>
      </c>
      <c r="E56">
        <f>GT_NG!P56</f>
        <v>11.818298555377208</v>
      </c>
      <c r="F56">
        <f>GT_Spot!P56</f>
        <v>0</v>
      </c>
      <c r="G56">
        <f>PPCL_NG!P56</f>
        <v>0</v>
      </c>
      <c r="H56">
        <f>PPCL_Spot!P56</f>
        <v>41.982836678153923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1008.7311718516194</v>
      </c>
      <c r="P56" s="37">
        <v>118.83000000000001</v>
      </c>
      <c r="Q56" s="37">
        <v>38.67</v>
      </c>
      <c r="R56" s="39">
        <v>47.5</v>
      </c>
      <c r="S56" s="39">
        <v>0</v>
      </c>
      <c r="T56" s="38">
        <f>SUMPRODUCT(LTA!J56:AN56,LTA!J$101:AN$101,LTA!J$103:AN$103)</f>
        <v>517.64</v>
      </c>
      <c r="U56" s="38">
        <f>SUMPRODUCT(LTA!J56:AN56,LTA!J$102:AN$102,LTA!J$103:AN$103)</f>
        <v>93.779999999999987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296.02</v>
      </c>
      <c r="AB56" s="76">
        <f>-STOA!N56</f>
        <v>0</v>
      </c>
      <c r="AC56">
        <f t="shared" si="0"/>
        <v>19.024957619515263</v>
      </c>
      <c r="AD56">
        <f t="shared" si="1"/>
        <v>2245.8509494656355</v>
      </c>
      <c r="AE56">
        <f>'IDT-1'!B56</f>
        <v>0</v>
      </c>
      <c r="AF56" s="25"/>
      <c r="AG56">
        <f t="shared" si="2"/>
        <v>2245.8509494656355</v>
      </c>
      <c r="AI56" s="35">
        <f>PXIL!H56</f>
        <v>0</v>
      </c>
      <c r="AJ56" s="35">
        <f>PXIL!N56</f>
        <v>0</v>
      </c>
      <c r="AK56" s="35">
        <f>RTM_IEX!H56</f>
        <v>0.48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5.4236000000000004</v>
      </c>
      <c r="E57">
        <f>GT_NG!P57</f>
        <v>11.818298555377208</v>
      </c>
      <c r="F57">
        <f>GT_Spot!P57</f>
        <v>0</v>
      </c>
      <c r="G57">
        <f>PPCL_NG!P57</f>
        <v>0</v>
      </c>
      <c r="H57">
        <f>PPCL_Spot!P57</f>
        <v>41.982836678153923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1020.2801938818434</v>
      </c>
      <c r="P57" s="37">
        <v>118.83000000000001</v>
      </c>
      <c r="Q57" s="37">
        <v>38.67</v>
      </c>
      <c r="R57" s="39">
        <v>47.5</v>
      </c>
      <c r="S57" s="39">
        <v>0</v>
      </c>
      <c r="T57" s="38">
        <f>SUMPRODUCT(LTA!J57:AN57,LTA!J$101:AN$101,LTA!J$103:AN$103)</f>
        <v>514.64</v>
      </c>
      <c r="U57" s="38">
        <f>SUMPRODUCT(LTA!J57:AN57,LTA!J$102:AN$102,LTA!J$103:AN$103)</f>
        <v>93.779999999999987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296.02</v>
      </c>
      <c r="AB57" s="76">
        <f>-STOA!N57</f>
        <v>0</v>
      </c>
      <c r="AC57">
        <f t="shared" si="0"/>
        <v>19.096769404569141</v>
      </c>
      <c r="AD57">
        <f t="shared" si="1"/>
        <v>2254.3281597108053</v>
      </c>
      <c r="AE57">
        <f>'IDT-1'!B57</f>
        <v>0</v>
      </c>
      <c r="AF57" s="25"/>
      <c r="AG57">
        <f t="shared" si="2"/>
        <v>2254.3281597108053</v>
      </c>
      <c r="AI57" s="35">
        <f>PXIL!H57</f>
        <v>0</v>
      </c>
      <c r="AJ57" s="35">
        <f>PXIL!N57</f>
        <v>0</v>
      </c>
      <c r="AK57" s="35">
        <f>RTM_IEX!H57</f>
        <v>0.48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5.4236000000000004</v>
      </c>
      <c r="E58">
        <f>GT_NG!P58</f>
        <v>11.818298555377208</v>
      </c>
      <c r="F58">
        <f>GT_Spot!P58</f>
        <v>0</v>
      </c>
      <c r="G58">
        <f>PPCL_NG!P58</f>
        <v>0</v>
      </c>
      <c r="H58">
        <f>PPCL_Spot!P58</f>
        <v>41.982836678153923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1038.2781825849627</v>
      </c>
      <c r="P58" s="37">
        <v>118.83000000000001</v>
      </c>
      <c r="Q58" s="37">
        <v>38.67</v>
      </c>
      <c r="R58" s="39">
        <v>47.5</v>
      </c>
      <c r="S58" s="39">
        <v>0</v>
      </c>
      <c r="T58" s="38">
        <f>SUMPRODUCT(LTA!J58:AN58,LTA!J$101:AN$101,LTA!J$103:AN$103)</f>
        <v>514.11999999999989</v>
      </c>
      <c r="U58" s="38">
        <f>SUMPRODUCT(LTA!J58:AN58,LTA!J$102:AN$102,LTA!J$103:AN$103)</f>
        <v>93.779999999999987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296.02</v>
      </c>
      <c r="AB58" s="76">
        <f>-STOA!N58</f>
        <v>0</v>
      </c>
      <c r="AC58">
        <f t="shared" si="0"/>
        <v>19.243584509675344</v>
      </c>
      <c r="AD58">
        <f t="shared" si="1"/>
        <v>2271.6593333088185</v>
      </c>
      <c r="AE58">
        <f>'IDT-1'!B58</f>
        <v>0</v>
      </c>
      <c r="AF58" s="25"/>
      <c r="AG58">
        <f t="shared" si="2"/>
        <v>2271.6593333088185</v>
      </c>
      <c r="AI58" s="35">
        <f>PXIL!H58</f>
        <v>0</v>
      </c>
      <c r="AJ58" s="35">
        <f>PXIL!N58</f>
        <v>0</v>
      </c>
      <c r="AK58" s="35">
        <f>RTM_IEX!H58</f>
        <v>0.48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5.4236000000000004</v>
      </c>
      <c r="E59">
        <f>GT_NG!P59</f>
        <v>11.818298555377208</v>
      </c>
      <c r="F59">
        <f>GT_Spot!P59</f>
        <v>0</v>
      </c>
      <c r="G59">
        <f>PPCL_NG!P59</f>
        <v>0</v>
      </c>
      <c r="H59">
        <f>PPCL_Spot!P59</f>
        <v>41.982836678153923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1064.7662172711041</v>
      </c>
      <c r="P59" s="37">
        <v>118.83000000000001</v>
      </c>
      <c r="Q59" s="37">
        <v>38.67</v>
      </c>
      <c r="R59" s="39">
        <v>47.5</v>
      </c>
      <c r="S59" s="39">
        <v>0</v>
      </c>
      <c r="T59" s="38">
        <f>SUMPRODUCT(LTA!J59:AN59,LTA!J$101:AN$101,LTA!J$103:AN$103)</f>
        <v>508.65999999999997</v>
      </c>
      <c r="U59" s="38">
        <f>SUMPRODUCT(LTA!J59:AN59,LTA!J$102:AN$102,LTA!J$103:AN$103)</f>
        <v>93.779999999999987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296.02</v>
      </c>
      <c r="AB59" s="76">
        <f>-STOA!N59</f>
        <v>0</v>
      </c>
      <c r="AC59">
        <f t="shared" si="0"/>
        <v>19.509764001038931</v>
      </c>
      <c r="AD59">
        <f t="shared" si="1"/>
        <v>2303.081188503596</v>
      </c>
      <c r="AE59">
        <f>'IDT-1'!B59</f>
        <v>0</v>
      </c>
      <c r="AF59" s="25"/>
      <c r="AG59">
        <f t="shared" si="2"/>
        <v>2303.081188503596</v>
      </c>
      <c r="AI59" s="35">
        <f>PXIL!H59</f>
        <v>0</v>
      </c>
      <c r="AJ59" s="35">
        <f>PXIL!N59</f>
        <v>0</v>
      </c>
      <c r="AK59" s="35">
        <f>RTM_IEX!H59</f>
        <v>11.14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5.4236000000000004</v>
      </c>
      <c r="E60">
        <f>GT_NG!P60</f>
        <v>11.818298555377208</v>
      </c>
      <c r="F60">
        <f>GT_Spot!P60</f>
        <v>0</v>
      </c>
      <c r="G60">
        <f>PPCL_NG!P60</f>
        <v>0</v>
      </c>
      <c r="H60">
        <f>PPCL_Spot!P60</f>
        <v>41.982836678153923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1088.2244994400708</v>
      </c>
      <c r="P60" s="37">
        <v>118.83000000000001</v>
      </c>
      <c r="Q60" s="37">
        <v>38.67</v>
      </c>
      <c r="R60" s="39">
        <v>47.5</v>
      </c>
      <c r="S60" s="39">
        <v>0</v>
      </c>
      <c r="T60" s="38">
        <f>SUMPRODUCT(LTA!J60:AN60,LTA!J$101:AN$101,LTA!J$103:AN$103)</f>
        <v>505.94</v>
      </c>
      <c r="U60" s="38">
        <f>SUMPRODUCT(LTA!J60:AN60,LTA!J$102:AN$102,LTA!J$103:AN$103)</f>
        <v>93.779999999999987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296.02</v>
      </c>
      <c r="AB60" s="76">
        <f>-STOA!N60</f>
        <v>0</v>
      </c>
      <c r="AC60">
        <f t="shared" si="0"/>
        <v>19.724621571258258</v>
      </c>
      <c r="AD60">
        <f t="shared" si="1"/>
        <v>2328.4446131023437</v>
      </c>
      <c r="AE60">
        <f>'IDT-1'!B60</f>
        <v>0</v>
      </c>
      <c r="AF60" s="25"/>
      <c r="AG60">
        <f t="shared" si="2"/>
        <v>2328.4446131023437</v>
      </c>
      <c r="AI60" s="35">
        <f>PXIL!H60</f>
        <v>0</v>
      </c>
      <c r="AJ60" s="35">
        <f>PXIL!N60</f>
        <v>0</v>
      </c>
      <c r="AK60" s="35">
        <f>RTM_IEX!H60</f>
        <v>15.98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5.4236000000000004</v>
      </c>
      <c r="E61">
        <f>GT_NG!P61</f>
        <v>11.818298555377208</v>
      </c>
      <c r="F61">
        <f>GT_Spot!P61</f>
        <v>0</v>
      </c>
      <c r="G61">
        <f>PPCL_NG!P61</f>
        <v>0</v>
      </c>
      <c r="H61">
        <f>PPCL_Spot!P61</f>
        <v>41.982836678153923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1109.0156394668481</v>
      </c>
      <c r="P61" s="37">
        <v>118.83000000000001</v>
      </c>
      <c r="Q61" s="37">
        <v>38.67</v>
      </c>
      <c r="R61" s="39">
        <v>47.5</v>
      </c>
      <c r="S61" s="39">
        <v>0</v>
      </c>
      <c r="T61" s="38">
        <f>SUMPRODUCT(LTA!J61:AN61,LTA!J$101:AN$101,LTA!J$103:AN$103)</f>
        <v>482.72999999999996</v>
      </c>
      <c r="U61" s="38">
        <f>SUMPRODUCT(LTA!J61:AN61,LTA!J$102:AN$102,LTA!J$103:AN$103)</f>
        <v>93.779999999999987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296.02</v>
      </c>
      <c r="AB61" s="76">
        <f>-STOA!N61</f>
        <v>0</v>
      </c>
      <c r="AC61">
        <f t="shared" si="0"/>
        <v>19.761255147483183</v>
      </c>
      <c r="AD61">
        <f t="shared" si="1"/>
        <v>2332.7691195528964</v>
      </c>
      <c r="AE61">
        <f>'IDT-1'!B61</f>
        <v>0</v>
      </c>
      <c r="AF61" s="25"/>
      <c r="AG61">
        <f t="shared" si="2"/>
        <v>2332.7691195528964</v>
      </c>
      <c r="AI61" s="35">
        <f>PXIL!H61</f>
        <v>0</v>
      </c>
      <c r="AJ61" s="35">
        <f>PXIL!N61</f>
        <v>0</v>
      </c>
      <c r="AK61" s="35">
        <f>RTM_IEX!H61</f>
        <v>22.76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5.4236000000000004</v>
      </c>
      <c r="E62">
        <f>GT_NG!P62</f>
        <v>11.818298555377208</v>
      </c>
      <c r="F62">
        <f>GT_Spot!P62</f>
        <v>0</v>
      </c>
      <c r="G62">
        <f>PPCL_NG!P62</f>
        <v>0</v>
      </c>
      <c r="H62">
        <f>PPCL_Spot!P62</f>
        <v>41.982836678153923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1105.5532215899034</v>
      </c>
      <c r="P62" s="37">
        <v>118.83000000000001</v>
      </c>
      <c r="Q62" s="37">
        <v>38.67</v>
      </c>
      <c r="R62" s="39">
        <v>47.5</v>
      </c>
      <c r="S62" s="39">
        <v>0</v>
      </c>
      <c r="T62" s="38">
        <f>SUMPRODUCT(LTA!J62:AN62,LTA!J$101:AN$101,LTA!J$103:AN$103)</f>
        <v>460.16</v>
      </c>
      <c r="U62" s="38">
        <f>SUMPRODUCT(LTA!J62:AN62,LTA!J$102:AN$102,LTA!J$103:AN$103)</f>
        <v>93.98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296.02</v>
      </c>
      <c r="AB62" s="76">
        <f>-STOA!N62</f>
        <v>0</v>
      </c>
      <c r="AC62">
        <f t="shared" si="0"/>
        <v>19.886142837316847</v>
      </c>
      <c r="AD62">
        <f t="shared" si="1"/>
        <v>2347.5118139861174</v>
      </c>
      <c r="AE62">
        <f>'IDT-1'!B62</f>
        <v>0</v>
      </c>
      <c r="AF62" s="25"/>
      <c r="AG62">
        <f t="shared" si="2"/>
        <v>2347.5118139861174</v>
      </c>
      <c r="AI62" s="35">
        <f>PXIL!H62</f>
        <v>0</v>
      </c>
      <c r="AJ62" s="35">
        <f>PXIL!N62</f>
        <v>0</v>
      </c>
      <c r="AK62" s="35">
        <f>RTM_IEX!H62</f>
        <v>63.459999999999994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5.4236000000000004</v>
      </c>
      <c r="E63">
        <f>GT_NG!P63</f>
        <v>11.818298555377208</v>
      </c>
      <c r="F63">
        <f>GT_Spot!P63</f>
        <v>0</v>
      </c>
      <c r="G63">
        <f>PPCL_NG!P63</f>
        <v>0</v>
      </c>
      <c r="H63">
        <f>PPCL_Spot!P63</f>
        <v>41.982836678153923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1109.4008096704388</v>
      </c>
      <c r="P63" s="37">
        <v>119.5430153073148</v>
      </c>
      <c r="Q63" s="37">
        <v>38.85</v>
      </c>
      <c r="R63" s="39">
        <v>47.5</v>
      </c>
      <c r="S63" s="39">
        <v>0</v>
      </c>
      <c r="T63" s="38">
        <f>SUMPRODUCT(LTA!J63:AN63,LTA!J$101:AN$101,LTA!J$103:AN$103)</f>
        <v>433.35000000000008</v>
      </c>
      <c r="U63" s="38">
        <f>SUMPRODUCT(LTA!J63:AN63,LTA!J$102:AN$102,LTA!J$103:AN$103)</f>
        <v>99.98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296.02</v>
      </c>
      <c r="AB63" s="76">
        <f>-STOA!N63</f>
        <v>0</v>
      </c>
      <c r="AC63">
        <f t="shared" si="0"/>
        <v>20.467427905774787</v>
      </c>
      <c r="AD63">
        <f t="shared" si="1"/>
        <v>2416.1311323055097</v>
      </c>
      <c r="AE63">
        <f>'IDT-1'!B63</f>
        <v>0</v>
      </c>
      <c r="AF63" s="25"/>
      <c r="AG63">
        <f t="shared" si="2"/>
        <v>2416.1311323055097</v>
      </c>
      <c r="AI63" s="35">
        <f>PXIL!H63</f>
        <v>0</v>
      </c>
      <c r="AJ63" s="35">
        <f>PXIL!N63</f>
        <v>0</v>
      </c>
      <c r="AK63" s="35">
        <f>RTM_IEX!H63</f>
        <v>148.72999999999999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5.4236000000000004</v>
      </c>
      <c r="E64">
        <f>GT_NG!P64</f>
        <v>11.818298555377208</v>
      </c>
      <c r="F64">
        <f>GT_Spot!P64</f>
        <v>0</v>
      </c>
      <c r="G64">
        <f>PPCL_NG!P64</f>
        <v>0</v>
      </c>
      <c r="H64">
        <f>PPCL_Spot!P64</f>
        <v>41.982836678153923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1109.3656736704388</v>
      </c>
      <c r="P64" s="37">
        <v>119.5430153073148</v>
      </c>
      <c r="Q64" s="37">
        <v>38.85</v>
      </c>
      <c r="R64" s="39">
        <v>47.5</v>
      </c>
      <c r="S64" s="39">
        <v>0</v>
      </c>
      <c r="T64" s="38">
        <f>SUMPRODUCT(LTA!J64:AN64,LTA!J$101:AN$101,LTA!J$103:AN$103)</f>
        <v>400.08000000000004</v>
      </c>
      <c r="U64" s="38">
        <f>SUMPRODUCT(LTA!J64:AN64,LTA!J$102:AN$102,LTA!J$103:AN$103)</f>
        <v>101.19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296.02</v>
      </c>
      <c r="AB64" s="76">
        <f>-STOA!N64</f>
        <v>0</v>
      </c>
      <c r="AC64">
        <f t="shared" si="0"/>
        <v>20.474524763374792</v>
      </c>
      <c r="AD64">
        <f t="shared" si="1"/>
        <v>2416.9688994479102</v>
      </c>
      <c r="AE64">
        <f>'IDT-1'!B64</f>
        <v>0</v>
      </c>
      <c r="AF64" s="25"/>
      <c r="AG64">
        <f t="shared" si="2"/>
        <v>2416.9688994479102</v>
      </c>
      <c r="AI64" s="35">
        <f>PXIL!H64</f>
        <v>0</v>
      </c>
      <c r="AJ64" s="35">
        <f>PXIL!N64</f>
        <v>0</v>
      </c>
      <c r="AK64" s="35">
        <f>RTM_IEX!H64</f>
        <v>181.67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5.4236000000000004</v>
      </c>
      <c r="E65">
        <f>GT_NG!P65</f>
        <v>11.818298555377208</v>
      </c>
      <c r="F65">
        <f>GT_Spot!P65</f>
        <v>0</v>
      </c>
      <c r="G65">
        <f>PPCL_NG!P65</f>
        <v>0</v>
      </c>
      <c r="H65">
        <f>PPCL_Spot!P65</f>
        <v>41.982836678153923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1109.3393216704387</v>
      </c>
      <c r="P65" s="37">
        <v>118.82425720085057</v>
      </c>
      <c r="Q65" s="37">
        <v>38.39</v>
      </c>
      <c r="R65" s="39">
        <v>47.5</v>
      </c>
      <c r="S65" s="39">
        <v>0</v>
      </c>
      <c r="T65" s="38">
        <f>SUMPRODUCT(LTA!J65:AN65,LTA!J$101:AN$101,LTA!J$103:AN$103)</f>
        <v>374.99</v>
      </c>
      <c r="U65" s="38">
        <f>SUMPRODUCT(LTA!J65:AN65,LTA!J$102:AN$102,LTA!J$103:AN$103)</f>
        <v>99.98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296.99</v>
      </c>
      <c r="AB65" s="76">
        <f>-STOA!N65</f>
        <v>0</v>
      </c>
      <c r="AC65">
        <f t="shared" si="0"/>
        <v>20.814093838480488</v>
      </c>
      <c r="AD65">
        <f t="shared" si="1"/>
        <v>2457.0542202663401</v>
      </c>
      <c r="AE65">
        <f>'IDT-1'!B65</f>
        <v>0</v>
      </c>
      <c r="AF65" s="25"/>
      <c r="AG65">
        <f t="shared" si="2"/>
        <v>2457.0542202663401</v>
      </c>
      <c r="AI65" s="35">
        <f>PXIL!H65</f>
        <v>0</v>
      </c>
      <c r="AJ65" s="35">
        <f>PXIL!N65</f>
        <v>0</v>
      </c>
      <c r="AK65" s="35">
        <f>RTM_IEX!H65</f>
        <v>233.01999999999998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5.4236000000000004</v>
      </c>
      <c r="E66">
        <f>GT_NG!P66</f>
        <v>11.818298555377208</v>
      </c>
      <c r="F66">
        <f>GT_Spot!P66</f>
        <v>0</v>
      </c>
      <c r="G66">
        <f>PPCL_NG!P66</f>
        <v>0</v>
      </c>
      <c r="H66">
        <f>PPCL_Spot!P66</f>
        <v>41.982836678153923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1109.2997936704389</v>
      </c>
      <c r="P66" s="37">
        <v>118.82425720085057</v>
      </c>
      <c r="Q66" s="37">
        <v>38.39</v>
      </c>
      <c r="R66" s="39">
        <v>47.5</v>
      </c>
      <c r="S66" s="39">
        <v>0</v>
      </c>
      <c r="T66" s="38">
        <f>SUMPRODUCT(LTA!J66:AN66,LTA!J$101:AN$101,LTA!J$103:AN$103)</f>
        <v>347.61</v>
      </c>
      <c r="U66" s="38">
        <f>SUMPRODUCT(LTA!J66:AN66,LTA!J$102:AN$102,LTA!J$103:AN$103)</f>
        <v>99.16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298.93</v>
      </c>
      <c r="AB66" s="76">
        <f>-STOA!N66</f>
        <v>0</v>
      </c>
      <c r="AC66">
        <f t="shared" si="0"/>
        <v>20.715229803280494</v>
      </c>
      <c r="AD66">
        <f t="shared" si="1"/>
        <v>2445.3835563015405</v>
      </c>
      <c r="AE66">
        <f>'IDT-1'!B66</f>
        <v>0</v>
      </c>
      <c r="AF66" s="25"/>
      <c r="AG66">
        <f t="shared" si="2"/>
        <v>2445.3835563015405</v>
      </c>
      <c r="AI66" s="35">
        <f>PXIL!H66</f>
        <v>0</v>
      </c>
      <c r="AJ66" s="35">
        <f>PXIL!N66</f>
        <v>0</v>
      </c>
      <c r="AK66" s="35">
        <f>RTM_IEX!H66</f>
        <v>247.54999999999998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5.4236000000000004</v>
      </c>
      <c r="E67">
        <f>GT_NG!P67</f>
        <v>11.818298555377208</v>
      </c>
      <c r="F67">
        <f>GT_Spot!P67</f>
        <v>0</v>
      </c>
      <c r="G67">
        <f>PPCL_NG!P67</f>
        <v>0</v>
      </c>
      <c r="H67">
        <f>PPCL_Spot!P67</f>
        <v>41.982836678153923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1115.2822493666415</v>
      </c>
      <c r="P67" s="37">
        <v>118.82425720085057</v>
      </c>
      <c r="Q67" s="37">
        <v>38.39</v>
      </c>
      <c r="R67" s="39">
        <v>47.5</v>
      </c>
      <c r="S67" s="39">
        <v>0</v>
      </c>
      <c r="T67" s="38">
        <f>SUMPRODUCT(LTA!J67:AN67,LTA!J$101:AN$101,LTA!J$103:AN$103)</f>
        <v>332.53</v>
      </c>
      <c r="U67" s="38">
        <f>SUMPRODUCT(LTA!J67:AN67,LTA!J$102:AN$102,LTA!J$103:AN$103)</f>
        <v>100.25999999999999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298.83000000000004</v>
      </c>
      <c r="AB67" s="76">
        <f>-STOA!N67</f>
        <v>0</v>
      </c>
      <c r="AC67">
        <f t="shared" si="0"/>
        <v>20.622850431128594</v>
      </c>
      <c r="AD67">
        <f t="shared" si="1"/>
        <v>2434.4783913698948</v>
      </c>
      <c r="AE67">
        <f>'IDT-1'!B67</f>
        <v>0</v>
      </c>
      <c r="AF67" s="25"/>
      <c r="AG67">
        <f t="shared" si="2"/>
        <v>2434.4783913698948</v>
      </c>
      <c r="AI67" s="35">
        <f>PXIL!H67</f>
        <v>0</v>
      </c>
      <c r="AJ67" s="35">
        <f>PXIL!N67</f>
        <v>0</v>
      </c>
      <c r="AK67" s="35">
        <f>RTM_IEX!H67</f>
        <v>244.64999999999998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5.4236000000000004</v>
      </c>
      <c r="E68">
        <f>GT_NG!P68</f>
        <v>11.818298555377208</v>
      </c>
      <c r="F68">
        <f>GT_Spot!P68</f>
        <v>0</v>
      </c>
      <c r="G68">
        <f>PPCL_NG!P68</f>
        <v>0</v>
      </c>
      <c r="H68">
        <f>PPCL_Spot!P68</f>
        <v>41.982836678153923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1114.3862813666415</v>
      </c>
      <c r="P68" s="37">
        <v>118.82425720085057</v>
      </c>
      <c r="Q68" s="37">
        <v>38.39</v>
      </c>
      <c r="R68" s="39">
        <v>47.5</v>
      </c>
      <c r="S68" s="39">
        <v>0</v>
      </c>
      <c r="T68" s="38">
        <f>SUMPRODUCT(LTA!J68:AN68,LTA!J$101:AN$101,LTA!J$103:AN$103)</f>
        <v>301.87</v>
      </c>
      <c r="U68" s="38">
        <f>SUMPRODUCT(LTA!J68:AN68,LTA!J$102:AN$102,LTA!J$103:AN$103)</f>
        <v>100.75999999999999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298.83000000000004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20.386424299928596</v>
      </c>
      <c r="AD68">
        <f t="shared" ref="AD68:AD98" si="4">SUM(B68:AB68,AI68:AV68)-AC68</f>
        <v>2406.568849501095</v>
      </c>
      <c r="AE68">
        <f>'IDT-1'!B68</f>
        <v>0</v>
      </c>
      <c r="AF68" s="25"/>
      <c r="AG68">
        <f t="shared" ref="AG68:AG98" si="5">SUM(AD68:AF68)</f>
        <v>2406.568849501095</v>
      </c>
      <c r="AI68" s="35">
        <f>PXIL!H68</f>
        <v>0</v>
      </c>
      <c r="AJ68" s="35">
        <f>PXIL!N68</f>
        <v>0</v>
      </c>
      <c r="AK68" s="35">
        <f>RTM_IEX!H68</f>
        <v>247.56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5.4236000000000004</v>
      </c>
      <c r="E69">
        <f>GT_NG!P69</f>
        <v>11.818298555377208</v>
      </c>
      <c r="F69">
        <f>GT_Spot!P69</f>
        <v>0</v>
      </c>
      <c r="G69">
        <f>PPCL_NG!P69</f>
        <v>0</v>
      </c>
      <c r="H69">
        <f>PPCL_Spot!P69</f>
        <v>41.982836678153923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1114.2862813666416</v>
      </c>
      <c r="P69" s="37">
        <v>118.82425720085057</v>
      </c>
      <c r="Q69" s="37">
        <v>38.39</v>
      </c>
      <c r="R69" s="39">
        <v>47.5</v>
      </c>
      <c r="S69" s="39">
        <v>0</v>
      </c>
      <c r="T69" s="38">
        <f>SUMPRODUCT(LTA!J69:AN69,LTA!J$101:AN$101,LTA!J$103:AN$103)</f>
        <v>280.28999999999996</v>
      </c>
      <c r="U69" s="38">
        <f>SUMPRODUCT(LTA!J69:AN69,LTA!J$102:AN$102,LTA!J$103:AN$103)</f>
        <v>101.25999999999999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298.83000000000004</v>
      </c>
      <c r="AB69" s="76">
        <f>-STOA!N69</f>
        <v>0</v>
      </c>
      <c r="AC69">
        <f t="shared" si="3"/>
        <v>20.143328299928591</v>
      </c>
      <c r="AD69">
        <f t="shared" si="4"/>
        <v>2377.8719455010946</v>
      </c>
      <c r="AE69">
        <f>'IDT-1'!B69</f>
        <v>0</v>
      </c>
      <c r="AF69" s="25"/>
      <c r="AG69">
        <f t="shared" si="5"/>
        <v>2377.8719455010946</v>
      </c>
      <c r="AI69" s="35">
        <f>PXIL!H69</f>
        <v>0</v>
      </c>
      <c r="AJ69" s="35">
        <f>PXIL!N69</f>
        <v>0</v>
      </c>
      <c r="AK69" s="35">
        <f>RTM_IEX!H69</f>
        <v>239.79999999999998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5.4236000000000004</v>
      </c>
      <c r="E70">
        <f>GT_NG!P70</f>
        <v>11.818298555377208</v>
      </c>
      <c r="F70">
        <f>GT_Spot!P70</f>
        <v>0</v>
      </c>
      <c r="G70">
        <f>PPCL_NG!P70</f>
        <v>0</v>
      </c>
      <c r="H70">
        <f>PPCL_Spot!P70</f>
        <v>41.982836678153923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1124.2815571110357</v>
      </c>
      <c r="P70" s="37">
        <v>118.82425720085057</v>
      </c>
      <c r="Q70" s="37">
        <v>38.39</v>
      </c>
      <c r="R70" s="39">
        <v>42.704798291942915</v>
      </c>
      <c r="S70" s="39">
        <v>0</v>
      </c>
      <c r="T70" s="38">
        <f>SUMPRODUCT(LTA!J70:AN70,LTA!J$101:AN$101,LTA!J$103:AN$103)</f>
        <v>248.26</v>
      </c>
      <c r="U70" s="38">
        <f>SUMPRODUCT(LTA!J70:AN70,LTA!J$102:AN$102,LTA!J$103:AN$103)</f>
        <v>101.25999999999999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298.83000000000004</v>
      </c>
      <c r="AB70" s="76">
        <f>-STOA!N70</f>
        <v>0</v>
      </c>
      <c r="AC70">
        <f t="shared" si="3"/>
        <v>19.999436921833826</v>
      </c>
      <c r="AD70">
        <f t="shared" si="4"/>
        <v>2360.8859109155264</v>
      </c>
      <c r="AE70">
        <f>'IDT-1'!B70</f>
        <v>0</v>
      </c>
      <c r="AF70" s="25"/>
      <c r="AG70">
        <f t="shared" si="5"/>
        <v>2360.8859109155264</v>
      </c>
      <c r="AI70" s="35">
        <f>PXIL!H70</f>
        <v>0</v>
      </c>
      <c r="AJ70" s="35">
        <f>PXIL!N70</f>
        <v>0</v>
      </c>
      <c r="AK70" s="35">
        <f>RTM_IEX!H70</f>
        <v>249.5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5.4236000000000004</v>
      </c>
      <c r="E71">
        <f>GT_NG!P71</f>
        <v>11.907099261162866</v>
      </c>
      <c r="F71">
        <f>GT_Spot!P71</f>
        <v>0</v>
      </c>
      <c r="G71">
        <f>PPCL_NG!P71</f>
        <v>0</v>
      </c>
      <c r="H71">
        <f>PPCL_Spot!P71</f>
        <v>41.982836678153923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1124.0619571110358</v>
      </c>
      <c r="P71" s="37">
        <v>118.82425720085057</v>
      </c>
      <c r="Q71" s="37">
        <v>38.39</v>
      </c>
      <c r="R71" s="39">
        <v>39.34479814611538</v>
      </c>
      <c r="S71" s="39">
        <v>0</v>
      </c>
      <c r="T71" s="38">
        <f>SUMPRODUCT(LTA!J71:AN71,LTA!J$101:AN$101,LTA!J$103:AN$103)</f>
        <v>200.22000000000003</v>
      </c>
      <c r="U71" s="38">
        <f>SUMPRODUCT(LTA!J71:AN71,LTA!J$102:AN$102,LTA!J$103:AN$103)</f>
        <v>101.77999999999999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298.77999999999997</v>
      </c>
      <c r="AB71" s="76">
        <f>-STOA!N71</f>
        <v>0</v>
      </c>
      <c r="AC71">
        <f t="shared" si="3"/>
        <v>19.594802206537477</v>
      </c>
      <c r="AD71">
        <f t="shared" si="4"/>
        <v>2313.1197461907809</v>
      </c>
      <c r="AE71">
        <f>'IDT-1'!B71</f>
        <v>0</v>
      </c>
      <c r="AF71" s="25"/>
      <c r="AG71">
        <f t="shared" si="5"/>
        <v>2313.1197461907809</v>
      </c>
      <c r="AI71" s="35">
        <f>PXIL!H71</f>
        <v>0</v>
      </c>
      <c r="AJ71" s="35">
        <f>PXIL!N71</f>
        <v>0</v>
      </c>
      <c r="AK71" s="35">
        <f>RTM_IEX!H71</f>
        <v>252.39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5.4236000000000004</v>
      </c>
      <c r="E72">
        <f>GT_NG!P72</f>
        <v>11.907099261162866</v>
      </c>
      <c r="F72">
        <f>GT_Spot!P72</f>
        <v>0</v>
      </c>
      <c r="G72">
        <f>PPCL_NG!P72</f>
        <v>0</v>
      </c>
      <c r="H72">
        <f>PPCL_Spot!P72</f>
        <v>41.982836678153923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1123.9214131110357</v>
      </c>
      <c r="P72" s="37">
        <v>118.82425720085057</v>
      </c>
      <c r="Q72" s="37">
        <v>38.39</v>
      </c>
      <c r="R72" s="39">
        <v>32.72</v>
      </c>
      <c r="S72" s="39">
        <v>0</v>
      </c>
      <c r="T72" s="38">
        <f>SUMPRODUCT(LTA!J72:AN72,LTA!J$101:AN$101,LTA!J$103:AN$103)</f>
        <v>166.57</v>
      </c>
      <c r="U72" s="38">
        <f>SUMPRODUCT(LTA!J72:AN72,LTA!J$102:AN$102,LTA!J$103:AN$103)</f>
        <v>102.28999999999999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298.77999999999997</v>
      </c>
      <c r="AB72" s="76">
        <f>-STOA!N72</f>
        <v>0</v>
      </c>
      <c r="AC72">
        <f t="shared" si="3"/>
        <v>19.454981332510105</v>
      </c>
      <c r="AD72">
        <f t="shared" si="4"/>
        <v>2296.6142249186928</v>
      </c>
      <c r="AE72">
        <f>'IDT-1'!B72</f>
        <v>0</v>
      </c>
      <c r="AF72" s="25"/>
      <c r="AG72">
        <f t="shared" si="5"/>
        <v>2296.6142249186928</v>
      </c>
      <c r="AI72" s="35">
        <f>PXIL!H72</f>
        <v>0</v>
      </c>
      <c r="AJ72" s="35">
        <f>PXIL!N72</f>
        <v>0</v>
      </c>
      <c r="AK72" s="35">
        <f>RTM_IEX!H72</f>
        <v>275.65000000000003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5.4236000000000004</v>
      </c>
      <c r="E73">
        <f>GT_NG!P73</f>
        <v>11.907099261162866</v>
      </c>
      <c r="F73">
        <f>GT_Spot!P73</f>
        <v>0</v>
      </c>
      <c r="G73">
        <f>PPCL_NG!P73</f>
        <v>0</v>
      </c>
      <c r="H73">
        <f>PPCL_Spot!P73</f>
        <v>41.982836678153923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1121.2839059263245</v>
      </c>
      <c r="P73" s="37">
        <v>118.82425720085057</v>
      </c>
      <c r="Q73" s="37">
        <v>38.39</v>
      </c>
      <c r="R73" s="39">
        <v>27.065202056008506</v>
      </c>
      <c r="S73" s="39">
        <v>0</v>
      </c>
      <c r="T73" s="38">
        <f>SUMPRODUCT(LTA!J73:AN73,LTA!J$101:AN$101,LTA!J$103:AN$103)</f>
        <v>134.32999999999998</v>
      </c>
      <c r="U73" s="38">
        <f>SUMPRODUCT(LTA!J73:AN73,LTA!J$102:AN$102,LTA!J$103:AN$103)</f>
        <v>101.78999999999999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298.77999999999997</v>
      </c>
      <c r="AB73" s="76">
        <f>-STOA!N73</f>
        <v>0</v>
      </c>
      <c r="AC73">
        <f t="shared" si="3"/>
        <v>19.159197969428998</v>
      </c>
      <c r="AD73">
        <f t="shared" si="4"/>
        <v>2261.697703153071</v>
      </c>
      <c r="AE73">
        <f>'IDT-1'!B73</f>
        <v>0</v>
      </c>
      <c r="AF73" s="25"/>
      <c r="AG73">
        <f t="shared" si="5"/>
        <v>2261.697703153071</v>
      </c>
      <c r="AI73" s="35">
        <f>PXIL!H73</f>
        <v>0</v>
      </c>
      <c r="AJ73" s="35">
        <f>PXIL!N73</f>
        <v>0</v>
      </c>
      <c r="AK73" s="35">
        <f>RTM_IEX!H73</f>
        <v>281.47000000000003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5.4236000000000004</v>
      </c>
      <c r="E74">
        <f>GT_NG!P74</f>
        <v>11.907099261162866</v>
      </c>
      <c r="F74">
        <f>GT_Spot!P74</f>
        <v>0</v>
      </c>
      <c r="G74">
        <f>PPCL_NG!P74</f>
        <v>0</v>
      </c>
      <c r="H74">
        <f>PPCL_Spot!P74</f>
        <v>41.982836678153923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1122.1614336763448</v>
      </c>
      <c r="P74" s="37">
        <v>118.82425720085057</v>
      </c>
      <c r="Q74" s="37">
        <v>38.39</v>
      </c>
      <c r="R74" s="39">
        <v>19.364798017348207</v>
      </c>
      <c r="S74" s="39">
        <v>0</v>
      </c>
      <c r="T74" s="38">
        <f>SUMPRODUCT(LTA!J74:AN74,LTA!J$101:AN$101,LTA!J$103:AN$103)</f>
        <v>105.62</v>
      </c>
      <c r="U74" s="38">
        <f>SUMPRODUCT(LTA!J74:AN74,LTA!J$102:AN$102,LTA!J$103:AN$103)</f>
        <v>102.79999999999998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298.77999999999997</v>
      </c>
      <c r="AB74" s="76">
        <f>-STOA!N74</f>
        <v>0</v>
      </c>
      <c r="AC74">
        <f t="shared" si="3"/>
        <v>18.958665808604422</v>
      </c>
      <c r="AD74">
        <f t="shared" si="4"/>
        <v>2238.0253590252555</v>
      </c>
      <c r="AE74">
        <f>'IDT-1'!B74</f>
        <v>0</v>
      </c>
      <c r="AF74" s="25"/>
      <c r="AG74">
        <f t="shared" si="5"/>
        <v>2238.0253590252555</v>
      </c>
      <c r="AI74" s="35">
        <f>PXIL!H74</f>
        <v>0</v>
      </c>
      <c r="AJ74" s="35">
        <f>PXIL!N74</f>
        <v>0</v>
      </c>
      <c r="AK74" s="35">
        <f>RTM_IEX!H74</f>
        <v>292.12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5.4236000000000004</v>
      </c>
      <c r="E75">
        <f>GT_NG!P75</f>
        <v>11.907099261162866</v>
      </c>
      <c r="F75">
        <f>GT_Spot!P75</f>
        <v>0</v>
      </c>
      <c r="G75">
        <f>PPCL_NG!P75</f>
        <v>0</v>
      </c>
      <c r="H75">
        <f>PPCL_Spot!P75</f>
        <v>41.982836678153923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1130.8729043141363</v>
      </c>
      <c r="P75" s="37">
        <v>118.81992966101694</v>
      </c>
      <c r="Q75" s="37">
        <v>38.39</v>
      </c>
      <c r="R75" s="39">
        <v>0</v>
      </c>
      <c r="S75" s="39">
        <v>0</v>
      </c>
      <c r="T75" s="38">
        <f>SUMPRODUCT(LTA!J75:AN75,LTA!J$101:AN$101,LTA!J$103:AN$103)</f>
        <v>75.64</v>
      </c>
      <c r="U75" s="38">
        <f>SUMPRODUCT(LTA!J75:AN75,LTA!J$102:AN$102,LTA!J$103:AN$103)</f>
        <v>89.5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299.75</v>
      </c>
      <c r="AB75" s="76">
        <f>-STOA!N75</f>
        <v>0</v>
      </c>
      <c r="AC75">
        <f t="shared" si="3"/>
        <v>18.652169507281549</v>
      </c>
      <c r="AD75">
        <f t="shared" si="4"/>
        <v>2201.8442004071885</v>
      </c>
      <c r="AE75">
        <f>'IDT-1'!B75</f>
        <v>0</v>
      </c>
      <c r="AF75" s="25"/>
      <c r="AG75">
        <f t="shared" si="5"/>
        <v>2201.8442004071885</v>
      </c>
      <c r="AI75" s="35">
        <f>PXIL!H75</f>
        <v>0</v>
      </c>
      <c r="AJ75" s="35">
        <f>PXIL!N75</f>
        <v>0</v>
      </c>
      <c r="AK75" s="35">
        <f>RTM_IEX!H75</f>
        <v>308.60000000000002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5.4236000000000004</v>
      </c>
      <c r="E76">
        <f>GT_NG!P76</f>
        <v>11.907099261162866</v>
      </c>
      <c r="F76">
        <f>GT_Spot!P76</f>
        <v>0</v>
      </c>
      <c r="G76">
        <f>PPCL_NG!P76</f>
        <v>0</v>
      </c>
      <c r="H76">
        <f>PPCL_Spot!P76</f>
        <v>41.982836678153923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1180.5822316887095</v>
      </c>
      <c r="P76" s="37">
        <v>118.81992966101694</v>
      </c>
      <c r="Q76" s="37">
        <v>38.39</v>
      </c>
      <c r="R76" s="39">
        <v>0</v>
      </c>
      <c r="S76" s="39">
        <v>0</v>
      </c>
      <c r="T76" s="38">
        <f>SUMPRODUCT(LTA!J76:AN76,LTA!J$101:AN$101,LTA!J$103:AN$103)</f>
        <v>56.019999999999996</v>
      </c>
      <c r="U76" s="38">
        <f>SUMPRODUCT(LTA!J76:AN76,LTA!J$102:AN$102,LTA!J$103:AN$103)</f>
        <v>90.1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299.75</v>
      </c>
      <c r="AB76" s="76">
        <f>-STOA!N76</f>
        <v>0</v>
      </c>
      <c r="AC76">
        <f t="shared" si="3"/>
        <v>18.665771857227959</v>
      </c>
      <c r="AD76">
        <f t="shared" si="4"/>
        <v>2203.4499254318152</v>
      </c>
      <c r="AE76">
        <f>'IDT-1'!B76</f>
        <v>0</v>
      </c>
      <c r="AF76" s="25"/>
      <c r="AG76">
        <f t="shared" si="5"/>
        <v>2203.4499254318152</v>
      </c>
      <c r="AI76" s="35">
        <f>PXIL!H76</f>
        <v>0</v>
      </c>
      <c r="AJ76" s="35">
        <f>PXIL!N76</f>
        <v>0</v>
      </c>
      <c r="AK76" s="35">
        <f>RTM_IEX!H76</f>
        <v>279.53000000000003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5.4236000000000004</v>
      </c>
      <c r="E77">
        <f>GT_NG!P77</f>
        <v>11.907099261162866</v>
      </c>
      <c r="F77">
        <f>GT_Spot!P77</f>
        <v>0</v>
      </c>
      <c r="G77">
        <f>PPCL_NG!P77</f>
        <v>0</v>
      </c>
      <c r="H77">
        <f>PPCL_Spot!P77</f>
        <v>41.982836678153923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1226.9834610589289</v>
      </c>
      <c r="P77" s="37">
        <v>118.81992966101694</v>
      </c>
      <c r="Q77" s="37">
        <v>38.39</v>
      </c>
      <c r="R77" s="39">
        <v>0</v>
      </c>
      <c r="S77" s="39">
        <v>0</v>
      </c>
      <c r="T77" s="38">
        <f>SUMPRODUCT(LTA!J77:AN77,LTA!J$101:AN$101,LTA!J$103:AN$103)</f>
        <v>42.25</v>
      </c>
      <c r="U77" s="38">
        <f>SUMPRODUCT(LTA!J77:AN77,LTA!J$102:AN$102,LTA!J$103:AN$103)</f>
        <v>91.009999999999991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299.75</v>
      </c>
      <c r="AB77" s="76">
        <f>-STOA!N77</f>
        <v>0</v>
      </c>
      <c r="AC77">
        <f t="shared" si="3"/>
        <v>18.939454183937805</v>
      </c>
      <c r="AD77">
        <f t="shared" si="4"/>
        <v>2235.7574724753249</v>
      </c>
      <c r="AE77">
        <f>'IDT-1'!B77</f>
        <v>0</v>
      </c>
      <c r="AF77" s="25"/>
      <c r="AG77">
        <f t="shared" si="5"/>
        <v>2235.7574724753249</v>
      </c>
      <c r="AI77" s="35">
        <f>PXIL!H77</f>
        <v>0</v>
      </c>
      <c r="AJ77" s="35">
        <f>PXIL!N77</f>
        <v>0</v>
      </c>
      <c r="AK77" s="35">
        <f>RTM_IEX!H77</f>
        <v>278.57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5.4236000000000004</v>
      </c>
      <c r="E78">
        <f>GT_NG!P78</f>
        <v>11.907099261162866</v>
      </c>
      <c r="F78">
        <f>GT_Spot!P78</f>
        <v>0</v>
      </c>
      <c r="G78">
        <f>PPCL_NG!P78</f>
        <v>0</v>
      </c>
      <c r="H78">
        <f>PPCL_Spot!P78</f>
        <v>41.982836678153923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1218.1689915779723</v>
      </c>
      <c r="P78" s="37">
        <v>118.82425720085057</v>
      </c>
      <c r="Q78" s="37">
        <v>38.39</v>
      </c>
      <c r="R78" s="39">
        <v>0</v>
      </c>
      <c r="S78" s="39">
        <v>0</v>
      </c>
      <c r="T78" s="38">
        <f>SUMPRODUCT(LTA!J78:AN78,LTA!J$101:AN$101,LTA!J$103:AN$103)</f>
        <v>30.61</v>
      </c>
      <c r="U78" s="38">
        <f>SUMPRODUCT(LTA!J78:AN78,LTA!J$102:AN$102,LTA!J$103:AN$103)</f>
        <v>92.009999999999991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299.75</v>
      </c>
      <c r="AB78" s="76">
        <f>-STOA!N78</f>
        <v>0</v>
      </c>
      <c r="AC78">
        <f t="shared" si="3"/>
        <v>19.01202899163237</v>
      </c>
      <c r="AD78">
        <f t="shared" si="4"/>
        <v>2244.3247557265072</v>
      </c>
      <c r="AE78">
        <f>'IDT-1'!B78</f>
        <v>0</v>
      </c>
      <c r="AF78" s="25"/>
      <c r="AG78">
        <f t="shared" si="5"/>
        <v>2244.3247557265072</v>
      </c>
      <c r="AI78" s="35">
        <f>PXIL!H78</f>
        <v>0</v>
      </c>
      <c r="AJ78" s="35">
        <f>PXIL!N78</f>
        <v>0</v>
      </c>
      <c r="AK78" s="35">
        <f>RTM_IEX!H78</f>
        <v>306.66000000000003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5.4236000000000004</v>
      </c>
      <c r="E79">
        <f>GT_NG!P79</f>
        <v>10.509731113956466</v>
      </c>
      <c r="F79">
        <f>GT_Spot!P79</f>
        <v>0</v>
      </c>
      <c r="G79">
        <f>PPCL_NG!P79</f>
        <v>0</v>
      </c>
      <c r="H79">
        <f>PPCL_Spot!P79</f>
        <v>39.9</v>
      </c>
      <c r="I79">
        <f>Bawana_NG!P79</f>
        <v>99.605707390648575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1208.5365367895324</v>
      </c>
      <c r="P79" s="37">
        <v>118.82425720085057</v>
      </c>
      <c r="Q79" s="37">
        <v>38.39</v>
      </c>
      <c r="R79" s="39">
        <v>0</v>
      </c>
      <c r="S79" s="39">
        <v>0</v>
      </c>
      <c r="T79" s="38">
        <f>SUMPRODUCT(LTA!J79:AN79,LTA!J$101:AN$101,LTA!J$103:AN$103)</f>
        <v>21.439999999999998</v>
      </c>
      <c r="U79" s="38">
        <f>SUMPRODUCT(LTA!J79:AN79,LTA!J$102:AN$102,LTA!J$103:AN$103)</f>
        <v>91.6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300.71999999999997</v>
      </c>
      <c r="AB79" s="76">
        <f>-STOA!N79</f>
        <v>0</v>
      </c>
      <c r="AC79">
        <f t="shared" si="3"/>
        <v>18.512086592957896</v>
      </c>
      <c r="AD79">
        <f t="shared" si="4"/>
        <v>2185.3077459020301</v>
      </c>
      <c r="AE79">
        <f>'IDT-1'!B79</f>
        <v>83</v>
      </c>
      <c r="AF79" s="25"/>
      <c r="AG79">
        <f t="shared" si="5"/>
        <v>2268.3077459020301</v>
      </c>
      <c r="AI79" s="35">
        <f>PXIL!H79</f>
        <v>0</v>
      </c>
      <c r="AJ79" s="35">
        <f>PXIL!N79</f>
        <v>0</v>
      </c>
      <c r="AK79" s="35">
        <f>RTM_IEX!H79</f>
        <v>268.87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5.4236000000000004</v>
      </c>
      <c r="E80">
        <f>GT_NG!P80</f>
        <v>10.509731113956466</v>
      </c>
      <c r="F80">
        <f>GT_Spot!P80</f>
        <v>0</v>
      </c>
      <c r="G80">
        <f>PPCL_NG!P80</f>
        <v>0</v>
      </c>
      <c r="H80">
        <f>PPCL_Spot!P80</f>
        <v>39.9</v>
      </c>
      <c r="I80">
        <f>Bawana_NG!P80</f>
        <v>99.605707390648575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1216.0967899103714</v>
      </c>
      <c r="P80" s="37">
        <v>118.82096624600879</v>
      </c>
      <c r="Q80" s="37">
        <v>38.385607551487411</v>
      </c>
      <c r="R80" s="39">
        <v>0</v>
      </c>
      <c r="S80" s="39">
        <v>0</v>
      </c>
      <c r="T80" s="38">
        <f>SUMPRODUCT(LTA!J80:AN80,LTA!J$101:AN$101,LTA!J$103:AN$103)</f>
        <v>19.350000000000001</v>
      </c>
      <c r="U80" s="38">
        <f>SUMPRODUCT(LTA!J80:AN80,LTA!J$102:AN$102,LTA!J$103:AN$103)</f>
        <v>91.9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300.71999999999997</v>
      </c>
      <c r="AB80" s="76">
        <f>-STOA!N80</f>
        <v>0</v>
      </c>
      <c r="AC80">
        <f t="shared" si="3"/>
        <v>18.511604178584772</v>
      </c>
      <c r="AD80">
        <f t="shared" si="4"/>
        <v>2185.2507980338883</v>
      </c>
      <c r="AE80">
        <f>'IDT-1'!B80</f>
        <v>130</v>
      </c>
      <c r="AF80" s="25"/>
      <c r="AG80">
        <f t="shared" si="5"/>
        <v>2315.2507980338883</v>
      </c>
      <c r="AI80" s="35">
        <f>PXIL!H80</f>
        <v>0</v>
      </c>
      <c r="AJ80" s="35">
        <f>PXIL!N80</f>
        <v>0</v>
      </c>
      <c r="AK80" s="35">
        <f>RTM_IEX!H80</f>
        <v>263.05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5.4236000000000004</v>
      </c>
      <c r="E81">
        <f>GT_NG!P81</f>
        <v>10.839677118907172</v>
      </c>
      <c r="F81">
        <f>GT_Spot!P81</f>
        <v>0</v>
      </c>
      <c r="G81">
        <f>PPCL_NG!P81</f>
        <v>0</v>
      </c>
      <c r="H81">
        <f>PPCL_Spot!P81</f>
        <v>39.9</v>
      </c>
      <c r="I81">
        <f>Bawana_NG!P81</f>
        <v>99.607229317332909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1216.167109548735</v>
      </c>
      <c r="P81" s="37">
        <v>118.82096624600879</v>
      </c>
      <c r="Q81" s="37">
        <v>38.385607551487411</v>
      </c>
      <c r="R81" s="39">
        <v>0</v>
      </c>
      <c r="S81" s="39">
        <v>0</v>
      </c>
      <c r="T81" s="38">
        <f>SUMPRODUCT(LTA!J81:AN81,LTA!J$101:AN$101,LTA!J$103:AN$103)</f>
        <v>17.34</v>
      </c>
      <c r="U81" s="38">
        <f>SUMPRODUCT(LTA!J81:AN81,LTA!J$102:AN$102,LTA!J$103:AN$103)</f>
        <v>100.78999999999999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300.71999999999997</v>
      </c>
      <c r="AB81" s="76">
        <f>-STOA!N81</f>
        <v>0</v>
      </c>
      <c r="AC81">
        <f t="shared" si="3"/>
        <v>18.515819194172757</v>
      </c>
      <c r="AD81">
        <f t="shared" si="4"/>
        <v>2185.7483705882987</v>
      </c>
      <c r="AE81">
        <f>'IDT-1'!B81</f>
        <v>174</v>
      </c>
      <c r="AF81" s="25"/>
      <c r="AG81">
        <f t="shared" si="5"/>
        <v>2359.7483705882987</v>
      </c>
      <c r="AI81" s="35">
        <f>PXIL!H81</f>
        <v>0</v>
      </c>
      <c r="AJ81" s="35">
        <f>PXIL!N81</f>
        <v>0</v>
      </c>
      <c r="AK81" s="35">
        <f>RTM_IEX!H81</f>
        <v>256.27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5.4236000000000004</v>
      </c>
      <c r="E82">
        <f>GT_NG!P82</f>
        <v>10.839677118907172</v>
      </c>
      <c r="F82">
        <f>GT_Spot!P82</f>
        <v>0</v>
      </c>
      <c r="G82">
        <f>PPCL_NG!P82</f>
        <v>0</v>
      </c>
      <c r="H82">
        <f>PPCL_Spot!P82</f>
        <v>39.9</v>
      </c>
      <c r="I82">
        <f>Bawana_NG!P82</f>
        <v>99.607229317332909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1203.5820546049954</v>
      </c>
      <c r="P82" s="37">
        <v>118.82096624600879</v>
      </c>
      <c r="Q82" s="37">
        <v>38.385607551487411</v>
      </c>
      <c r="R82" s="39">
        <v>0</v>
      </c>
      <c r="S82" s="39">
        <v>0</v>
      </c>
      <c r="T82" s="38">
        <f>SUMPRODUCT(LTA!J82:AN82,LTA!J$101:AN$101,LTA!J$103:AN$103)</f>
        <v>17.34</v>
      </c>
      <c r="U82" s="38">
        <f>SUMPRODUCT(LTA!J82:AN82,LTA!J$102:AN$102,LTA!J$103:AN$103)</f>
        <v>99.789999999999992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300.71999999999997</v>
      </c>
      <c r="AB82" s="76">
        <f>-STOA!N82</f>
        <v>0</v>
      </c>
      <c r="AC82">
        <f t="shared" si="3"/>
        <v>18.523756732645342</v>
      </c>
      <c r="AD82">
        <f t="shared" si="4"/>
        <v>2186.6853781060863</v>
      </c>
      <c r="AE82">
        <f>'IDT-1'!B82</f>
        <v>202</v>
      </c>
      <c r="AF82" s="25"/>
      <c r="AG82">
        <f t="shared" si="5"/>
        <v>2388.6853781060863</v>
      </c>
      <c r="AI82" s="35">
        <f>PXIL!H82</f>
        <v>0</v>
      </c>
      <c r="AJ82" s="35">
        <f>PXIL!N82</f>
        <v>0</v>
      </c>
      <c r="AK82" s="35">
        <f>RTM_IEX!H82</f>
        <v>270.8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10.839677118907172</v>
      </c>
      <c r="F83">
        <f>GT_Spot!P83</f>
        <v>0</v>
      </c>
      <c r="G83">
        <f>PPCL_NG!P83</f>
        <v>0</v>
      </c>
      <c r="H83">
        <f>PPCL_Spot!P83</f>
        <v>39.9</v>
      </c>
      <c r="I83">
        <f>Bawana_NG!P83</f>
        <v>99.607229317332909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1201.6413511996309</v>
      </c>
      <c r="P83" s="37">
        <v>118.82096624600879</v>
      </c>
      <c r="Q83" s="37">
        <v>38.385607551487411</v>
      </c>
      <c r="R83" s="39">
        <v>0</v>
      </c>
      <c r="S83" s="39">
        <v>0</v>
      </c>
      <c r="T83" s="38">
        <f>SUMPRODUCT(LTA!J83:AN83,LTA!J$101:AN$101,LTA!J$103:AN$103)</f>
        <v>17.34</v>
      </c>
      <c r="U83" s="38">
        <f>SUMPRODUCT(LTA!J83:AN83,LTA!J$102:AN$102,LTA!J$103:AN$103)</f>
        <v>98.19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300.68</v>
      </c>
      <c r="AB83" s="76">
        <f>-STOA!N83</f>
        <v>0</v>
      </c>
      <c r="AC83">
        <f t="shared" si="3"/>
        <v>18.640258824040284</v>
      </c>
      <c r="AD83">
        <f t="shared" si="4"/>
        <v>2200.438172609327</v>
      </c>
      <c r="AE83">
        <f>'IDT-1'!B83</f>
        <v>243</v>
      </c>
      <c r="AF83" s="25"/>
      <c r="AG83">
        <f t="shared" si="5"/>
        <v>2443.438172609327</v>
      </c>
      <c r="AI83" s="35">
        <f>PXIL!H83</f>
        <v>0</v>
      </c>
      <c r="AJ83" s="35">
        <f>PXIL!N83</f>
        <v>0</v>
      </c>
      <c r="AK83" s="35">
        <f>RTM_IEX!H83</f>
        <v>288.25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10.839677118907172</v>
      </c>
      <c r="F84">
        <f>GT_Spot!P84</f>
        <v>0</v>
      </c>
      <c r="G84">
        <f>PPCL_NG!P84</f>
        <v>0</v>
      </c>
      <c r="H84">
        <f>PPCL_Spot!P84</f>
        <v>39.9</v>
      </c>
      <c r="I84">
        <f>Bawana_NG!P84</f>
        <v>99.607229317332909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1201.6545271996308</v>
      </c>
      <c r="P84" s="37">
        <v>118.82096624600879</v>
      </c>
      <c r="Q84" s="37">
        <v>38.385607551487411</v>
      </c>
      <c r="R84" s="39">
        <v>0</v>
      </c>
      <c r="S84" s="39">
        <v>0</v>
      </c>
      <c r="T84" s="38">
        <f>SUMPRODUCT(LTA!J84:AN84,LTA!J$101:AN$101,LTA!J$103:AN$103)</f>
        <v>17.34</v>
      </c>
      <c r="U84" s="38">
        <f>SUMPRODUCT(LTA!J84:AN84,LTA!J$102:AN$102,LTA!J$103:AN$103)</f>
        <v>97.289999999999992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300.68</v>
      </c>
      <c r="AB84" s="76">
        <f>-STOA!N84</f>
        <v>0</v>
      </c>
      <c r="AC84">
        <f t="shared" si="3"/>
        <v>18.600217502440284</v>
      </c>
      <c r="AD84">
        <f t="shared" si="4"/>
        <v>2195.7113899309265</v>
      </c>
      <c r="AE84">
        <f>'IDT-1'!B84</f>
        <v>280</v>
      </c>
      <c r="AF84" s="25"/>
      <c r="AG84">
        <f t="shared" si="5"/>
        <v>2475.7113899309265</v>
      </c>
      <c r="AI84" s="35">
        <f>PXIL!H84</f>
        <v>0</v>
      </c>
      <c r="AJ84" s="35">
        <f>PXIL!N84</f>
        <v>0</v>
      </c>
      <c r="AK84" s="35">
        <f>RTM_IEX!H84</f>
        <v>284.37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10.839677118907172</v>
      </c>
      <c r="F85">
        <f>GT_Spot!P85</f>
        <v>0</v>
      </c>
      <c r="G85">
        <f>PPCL_NG!P85</f>
        <v>0</v>
      </c>
      <c r="H85">
        <f>PPCL_Spot!P85</f>
        <v>39.9</v>
      </c>
      <c r="I85">
        <f>Bawana_NG!P85</f>
        <v>99.607229317332909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1187.4524525401196</v>
      </c>
      <c r="P85" s="37">
        <v>118.82096624600879</v>
      </c>
      <c r="Q85" s="37">
        <v>38.385607551487411</v>
      </c>
      <c r="R85" s="39">
        <v>0</v>
      </c>
      <c r="S85" s="39">
        <v>0</v>
      </c>
      <c r="T85" s="38">
        <f>SUMPRODUCT(LTA!J85:AN85,LTA!J$101:AN$101,LTA!J$103:AN$103)</f>
        <v>17.34</v>
      </c>
      <c r="U85" s="38">
        <f>SUMPRODUCT(LTA!J85:AN85,LTA!J$102:AN$102,LTA!J$103:AN$103)</f>
        <v>96.19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300.68</v>
      </c>
      <c r="AB85" s="76">
        <f>-STOA!N85</f>
        <v>0</v>
      </c>
      <c r="AC85">
        <f t="shared" si="3"/>
        <v>18.894956075300389</v>
      </c>
      <c r="AD85">
        <f t="shared" si="4"/>
        <v>2230.5045766985554</v>
      </c>
      <c r="AE85">
        <f>'IDT-1'!B85</f>
        <v>308</v>
      </c>
      <c r="AF85" s="25"/>
      <c r="AG85">
        <f t="shared" si="5"/>
        <v>2538.5045766985554</v>
      </c>
      <c r="AI85" s="35">
        <f>PXIL!H85</f>
        <v>0</v>
      </c>
      <c r="AJ85" s="35">
        <f>PXIL!N85</f>
        <v>0</v>
      </c>
      <c r="AK85" s="35">
        <f>RTM_IEX!H85</f>
        <v>334.76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10.839677118907172</v>
      </c>
      <c r="F86">
        <f>GT_Spot!P86</f>
        <v>0</v>
      </c>
      <c r="G86">
        <f>PPCL_NG!P86</f>
        <v>0</v>
      </c>
      <c r="H86">
        <f>PPCL_Spot!P86</f>
        <v>39.9</v>
      </c>
      <c r="I86">
        <f>Bawana_NG!P86</f>
        <v>99.607229317332909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1188.1288041954635</v>
      </c>
      <c r="P86" s="37">
        <v>118.82096624600879</v>
      </c>
      <c r="Q86" s="37">
        <v>38.385607551487411</v>
      </c>
      <c r="R86" s="39">
        <v>0</v>
      </c>
      <c r="S86" s="39">
        <v>0</v>
      </c>
      <c r="T86" s="38">
        <f>SUMPRODUCT(LTA!J86:AN86,LTA!J$101:AN$101,LTA!J$103:AN$103)</f>
        <v>17.34</v>
      </c>
      <c r="U86" s="38">
        <f>SUMPRODUCT(LTA!J86:AN86,LTA!J$102:AN$102,LTA!J$103:AN$103)</f>
        <v>95.490000000000009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19.38</v>
      </c>
      <c r="Z86" s="35">
        <f>IEX!N86</f>
        <v>0</v>
      </c>
      <c r="AA86" s="76">
        <f>STOA!H86</f>
        <v>300.68</v>
      </c>
      <c r="AB86" s="76">
        <f>-STOA!N86</f>
        <v>0</v>
      </c>
      <c r="AC86">
        <f t="shared" si="3"/>
        <v>18.927265429205278</v>
      </c>
      <c r="AD86">
        <f t="shared" si="4"/>
        <v>2234.3186189999947</v>
      </c>
      <c r="AE86">
        <f>'IDT-1'!B86</f>
        <v>339.74599999999998</v>
      </c>
      <c r="AF86" s="25"/>
      <c r="AG86">
        <f t="shared" si="5"/>
        <v>2574.0646189999948</v>
      </c>
      <c r="AI86" s="35">
        <f>PXIL!H86</f>
        <v>0</v>
      </c>
      <c r="AJ86" s="35">
        <f>PXIL!N86</f>
        <v>0</v>
      </c>
      <c r="AK86" s="35">
        <f>RTM_IEX!H86</f>
        <v>319.25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10.839677118907172</v>
      </c>
      <c r="F87">
        <f>GT_Spot!P87</f>
        <v>0</v>
      </c>
      <c r="G87">
        <f>PPCL_NG!P87</f>
        <v>0</v>
      </c>
      <c r="H87">
        <f>PPCL_Spot!P87</f>
        <v>39.9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1187.9386129241445</v>
      </c>
      <c r="P87" s="37">
        <v>118.82096624600879</v>
      </c>
      <c r="Q87" s="37">
        <v>38.385607551487411</v>
      </c>
      <c r="R87" s="39">
        <v>0</v>
      </c>
      <c r="S87" s="39">
        <v>0</v>
      </c>
      <c r="T87" s="38">
        <f>SUMPRODUCT(LTA!J87:AN87,LTA!J$101:AN$101,LTA!J$103:AN$103)</f>
        <v>31.67</v>
      </c>
      <c r="U87" s="38">
        <f>SUMPRODUCT(LTA!J87:AN87,LTA!J$102:AN$102,LTA!J$103:AN$103)</f>
        <v>95.289999999999992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64.91</v>
      </c>
      <c r="Z87" s="35">
        <f>IEX!N87</f>
        <v>0</v>
      </c>
      <c r="AA87" s="76">
        <f>STOA!H87</f>
        <v>300.68</v>
      </c>
      <c r="AB87" s="76">
        <f>-STOA!N87</f>
        <v>0</v>
      </c>
      <c r="AC87">
        <f t="shared" si="3"/>
        <v>19.695383096260606</v>
      </c>
      <c r="AD87">
        <f t="shared" si="4"/>
        <v>2324.9930807442875</v>
      </c>
      <c r="AE87">
        <f>'IDT-1'!B87</f>
        <v>312.06299999999999</v>
      </c>
      <c r="AF87" s="25"/>
      <c r="AG87">
        <f t="shared" si="5"/>
        <v>2637.0560807442876</v>
      </c>
      <c r="AI87" s="35">
        <f>PXIL!H87</f>
        <v>0</v>
      </c>
      <c r="AJ87" s="35">
        <f>PXIL!N87</f>
        <v>0</v>
      </c>
      <c r="AK87" s="35">
        <f>RTM_IEX!H87</f>
        <v>351.22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10.839677118907172</v>
      </c>
      <c r="F88">
        <f>GT_Spot!P88</f>
        <v>0</v>
      </c>
      <c r="G88">
        <f>PPCL_NG!P88</f>
        <v>0</v>
      </c>
      <c r="H88">
        <f>PPCL_Spot!P88</f>
        <v>39.9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1188.0001009241446</v>
      </c>
      <c r="P88" s="37">
        <v>118.82096624600879</v>
      </c>
      <c r="Q88" s="37">
        <v>38.385607551487411</v>
      </c>
      <c r="R88" s="39">
        <v>0</v>
      </c>
      <c r="S88" s="39">
        <v>0</v>
      </c>
      <c r="T88" s="38">
        <f>SUMPRODUCT(LTA!J88:AN88,LTA!J$101:AN$101,LTA!J$103:AN$103)</f>
        <v>31.33</v>
      </c>
      <c r="U88" s="38">
        <f>SUMPRODUCT(LTA!J88:AN88,LTA!J$102:AN$102,LTA!J$103:AN$103)</f>
        <v>93.789999999999992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134.68</v>
      </c>
      <c r="Z88" s="35">
        <f>IEX!N88</f>
        <v>0</v>
      </c>
      <c r="AA88" s="76">
        <f>STOA!H88</f>
        <v>300.68</v>
      </c>
      <c r="AB88" s="76">
        <f>-STOA!N88</f>
        <v>0</v>
      </c>
      <c r="AC88">
        <f t="shared" si="3"/>
        <v>20.4130915954606</v>
      </c>
      <c r="AD88">
        <f t="shared" si="4"/>
        <v>2409.7168602450874</v>
      </c>
      <c r="AE88">
        <f>'IDT-1'!B88</f>
        <v>266.58199999999999</v>
      </c>
      <c r="AF88" s="25"/>
      <c r="AG88">
        <f t="shared" si="5"/>
        <v>2676.2988602450873</v>
      </c>
      <c r="AI88" s="35">
        <f>PXIL!H88</f>
        <v>0</v>
      </c>
      <c r="AJ88" s="35">
        <f>PXIL!N88</f>
        <v>0</v>
      </c>
      <c r="AK88" s="35">
        <f>RTM_IEX!H88</f>
        <v>368.67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10.839677118907172</v>
      </c>
      <c r="F89">
        <f>GT_Spot!P89</f>
        <v>0</v>
      </c>
      <c r="G89">
        <f>PPCL_NG!P89</f>
        <v>0</v>
      </c>
      <c r="H89">
        <f>PPCL_Spot!P89</f>
        <v>39.9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1191.329842483301</v>
      </c>
      <c r="P89" s="37">
        <v>118.82096624600879</v>
      </c>
      <c r="Q89" s="37">
        <v>38.385607551487411</v>
      </c>
      <c r="R89" s="39">
        <v>0</v>
      </c>
      <c r="S89" s="39">
        <v>0</v>
      </c>
      <c r="T89" s="38">
        <f>SUMPRODUCT(LTA!J89:AN89,LTA!J$101:AN$101,LTA!J$103:AN$103)</f>
        <v>30.66</v>
      </c>
      <c r="U89" s="38">
        <f>SUMPRODUCT(LTA!J89:AN89,LTA!J$102:AN$102,LTA!J$103:AN$103)</f>
        <v>93.990000000000009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225.75</v>
      </c>
      <c r="Z89" s="35">
        <f>IEX!N89</f>
        <v>0</v>
      </c>
      <c r="AA89" s="76">
        <f>STOA!H89</f>
        <v>300.68</v>
      </c>
      <c r="AB89" s="76">
        <f>-STOA!N89</f>
        <v>0</v>
      </c>
      <c r="AC89">
        <f t="shared" si="3"/>
        <v>21.291645424557515</v>
      </c>
      <c r="AD89">
        <f t="shared" si="4"/>
        <v>2513.4280479751469</v>
      </c>
      <c r="AE89">
        <f>'IDT-1'!B89</f>
        <v>217.821</v>
      </c>
      <c r="AF89" s="25"/>
      <c r="AG89">
        <f t="shared" si="5"/>
        <v>2731.2490479751468</v>
      </c>
      <c r="AI89" s="35">
        <f>PXIL!H89</f>
        <v>0</v>
      </c>
      <c r="AJ89" s="35">
        <f>PXIL!N89</f>
        <v>0</v>
      </c>
      <c r="AK89" s="35">
        <f>RTM_IEX!H89</f>
        <v>379.33000000000004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10.839677118907172</v>
      </c>
      <c r="F90">
        <f>GT_Spot!P90</f>
        <v>0</v>
      </c>
      <c r="G90">
        <f>PPCL_NG!P90</f>
        <v>0</v>
      </c>
      <c r="H90">
        <f>PPCL_Spot!P90</f>
        <v>39.9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1191.7508584833008</v>
      </c>
      <c r="P90" s="37">
        <v>118.82096624600879</v>
      </c>
      <c r="Q90" s="37">
        <v>38.385607551487411</v>
      </c>
      <c r="R90" s="39">
        <v>0</v>
      </c>
      <c r="S90" s="39">
        <v>0</v>
      </c>
      <c r="T90" s="38">
        <f>SUMPRODUCT(LTA!J90:AN90,LTA!J$101:AN$101,LTA!J$103:AN$103)</f>
        <v>29.99</v>
      </c>
      <c r="U90" s="38">
        <f>SUMPRODUCT(LTA!J90:AN90,LTA!J$102:AN$102,LTA!J$103:AN$103)</f>
        <v>94.19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280.98</v>
      </c>
      <c r="Z90" s="35">
        <f>IEX!N90</f>
        <v>0</v>
      </c>
      <c r="AA90" s="76">
        <f>STOA!H90</f>
        <v>300.68</v>
      </c>
      <c r="AB90" s="76">
        <f>-STOA!N90</f>
        <v>0</v>
      </c>
      <c r="AC90">
        <f t="shared" si="3"/>
        <v>21.982973958957515</v>
      </c>
      <c r="AD90">
        <f t="shared" si="4"/>
        <v>2595.0377354407465</v>
      </c>
      <c r="AE90">
        <f>'IDT-1'!B90</f>
        <v>178.58199999999999</v>
      </c>
      <c r="AF90" s="25"/>
      <c r="AG90">
        <f t="shared" si="5"/>
        <v>2773.6197354407464</v>
      </c>
      <c r="AI90" s="35">
        <f>PXIL!H90</f>
        <v>0</v>
      </c>
      <c r="AJ90" s="35">
        <f>PXIL!N90</f>
        <v>0</v>
      </c>
      <c r="AK90" s="35">
        <f>RTM_IEX!H90</f>
        <v>406.45000000000005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10.839677118907172</v>
      </c>
      <c r="F91">
        <f>GT_Spot!P91</f>
        <v>0</v>
      </c>
      <c r="G91">
        <f>PPCL_NG!P91</f>
        <v>0</v>
      </c>
      <c r="H91">
        <f>PPCL_Spot!P91</f>
        <v>40.582705513700908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1206.0934771428124</v>
      </c>
      <c r="P91" s="37">
        <v>118.82096624600879</v>
      </c>
      <c r="Q91" s="37">
        <v>38.385607551487411</v>
      </c>
      <c r="R91" s="39">
        <v>0</v>
      </c>
      <c r="S91" s="39">
        <v>0</v>
      </c>
      <c r="T91" s="38">
        <f>SUMPRODUCT(LTA!J91:AN91,LTA!J$101:AN$101,LTA!J$103:AN$103)</f>
        <v>28.33</v>
      </c>
      <c r="U91" s="38">
        <f>SUMPRODUCT(LTA!J91:AN91,LTA!J$102:AN$102,LTA!J$103:AN$103)</f>
        <v>95.289999999999992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479.57000000000005</v>
      </c>
      <c r="AB91" s="76">
        <f>-STOA!N91</f>
        <v>0</v>
      </c>
      <c r="AC91">
        <f t="shared" si="3"/>
        <v>22.231742682012502</v>
      </c>
      <c r="AD91">
        <f t="shared" si="4"/>
        <v>2624.4042908909046</v>
      </c>
      <c r="AE91">
        <f>'IDT-1'!B91</f>
        <v>196.15600000000001</v>
      </c>
      <c r="AF91" s="25"/>
      <c r="AG91">
        <f t="shared" si="5"/>
        <v>2820.5602908909045</v>
      </c>
      <c r="AI91" s="35">
        <f>PXIL!H91</f>
        <v>0</v>
      </c>
      <c r="AJ91" s="35">
        <f>PXIL!N91</f>
        <v>0</v>
      </c>
      <c r="AK91" s="35">
        <f>RTM_IEX!H91</f>
        <v>418.08000000000004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105.61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10.839677118907172</v>
      </c>
      <c r="F92">
        <f>GT_Spot!P92</f>
        <v>0</v>
      </c>
      <c r="G92">
        <f>PPCL_NG!P92</f>
        <v>0</v>
      </c>
      <c r="H92">
        <f>PPCL_Spot!P92</f>
        <v>40.582705513700908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1205.4742214874684</v>
      </c>
      <c r="P92" s="37">
        <v>118.82096624600879</v>
      </c>
      <c r="Q92" s="37">
        <v>38.385607551487411</v>
      </c>
      <c r="R92" s="39">
        <v>0</v>
      </c>
      <c r="S92" s="39">
        <v>0</v>
      </c>
      <c r="T92" s="38">
        <f>SUMPRODUCT(LTA!J92:AN92,LTA!J$101:AN$101,LTA!J$103:AN$103)</f>
        <v>26.33</v>
      </c>
      <c r="U92" s="38">
        <f>SUMPRODUCT(LTA!J92:AN92,LTA!J$102:AN$102,LTA!J$103:AN$103)</f>
        <v>95.09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479.57000000000005</v>
      </c>
      <c r="AB92" s="76">
        <f>-STOA!N92</f>
        <v>0</v>
      </c>
      <c r="AC92">
        <f t="shared" si="3"/>
        <v>22.838816934507609</v>
      </c>
      <c r="AD92">
        <f t="shared" si="4"/>
        <v>2696.0679609830649</v>
      </c>
      <c r="AE92">
        <f>'IDT-1'!B92</f>
        <v>151.54900000000001</v>
      </c>
      <c r="AF92" s="25"/>
      <c r="AG92">
        <f t="shared" si="5"/>
        <v>2847.6169609830649</v>
      </c>
      <c r="AI92" s="35">
        <f>PXIL!H92</f>
        <v>0</v>
      </c>
      <c r="AJ92" s="35">
        <f>PXIL!N92</f>
        <v>0</v>
      </c>
      <c r="AK92" s="35">
        <f>RTM_IEX!H92</f>
        <v>421.47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177.31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10.839677118907172</v>
      </c>
      <c r="F93">
        <f>GT_Spot!P93</f>
        <v>0</v>
      </c>
      <c r="G93">
        <f>PPCL_NG!P93</f>
        <v>0</v>
      </c>
      <c r="H93">
        <f>PPCL_Spot!P93</f>
        <v>40.582705513700908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1205.3336054874683</v>
      </c>
      <c r="P93" s="37">
        <v>118.82096624600879</v>
      </c>
      <c r="Q93" s="37">
        <v>38.385607551487411</v>
      </c>
      <c r="R93" s="39">
        <v>0</v>
      </c>
      <c r="S93" s="39">
        <v>0</v>
      </c>
      <c r="T93" s="38">
        <f>SUMPRODUCT(LTA!J93:AN93,LTA!J$101:AN$101,LTA!J$103:AN$103)</f>
        <v>24.66</v>
      </c>
      <c r="U93" s="38">
        <f>SUMPRODUCT(LTA!J93:AN93,LTA!J$102:AN$102,LTA!J$103:AN$103)</f>
        <v>95.4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478.6</v>
      </c>
      <c r="AB93" s="76">
        <f>-STOA!N93</f>
        <v>0</v>
      </c>
      <c r="AC93">
        <f t="shared" si="3"/>
        <v>23.00521576010761</v>
      </c>
      <c r="AD93">
        <f t="shared" si="4"/>
        <v>2715.7109461574651</v>
      </c>
      <c r="AE93">
        <f>'IDT-1'!B93</f>
        <v>143.23699999999999</v>
      </c>
      <c r="AF93" s="25"/>
      <c r="AG93">
        <f t="shared" si="5"/>
        <v>2858.9479461574651</v>
      </c>
      <c r="AI93" s="35">
        <f>PXIL!H93</f>
        <v>0</v>
      </c>
      <c r="AJ93" s="35">
        <f>PXIL!N93</f>
        <v>0</v>
      </c>
      <c r="AK93" s="35">
        <f>RTM_IEX!H93</f>
        <v>417.59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203.47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10.839677118907172</v>
      </c>
      <c r="F94">
        <f>GT_Spot!P94</f>
        <v>0</v>
      </c>
      <c r="G94">
        <f>PPCL_NG!P94</f>
        <v>0</v>
      </c>
      <c r="H94">
        <f>PPCL_Spot!P94</f>
        <v>40.582705513700908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1204.544820601564</v>
      </c>
      <c r="P94" s="37">
        <v>118.82096624600879</v>
      </c>
      <c r="Q94" s="37">
        <v>38.385607551487411</v>
      </c>
      <c r="R94" s="39">
        <v>0</v>
      </c>
      <c r="S94" s="39">
        <v>0</v>
      </c>
      <c r="T94" s="38">
        <f>SUMPRODUCT(LTA!J94:AN94,LTA!J$101:AN$101,LTA!J$103:AN$103)</f>
        <v>23.009999999999998</v>
      </c>
      <c r="U94" s="38">
        <f>SUMPRODUCT(LTA!J94:AN94,LTA!J$102:AN$102,LTA!J$103:AN$103)</f>
        <v>94.8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295.52</v>
      </c>
      <c r="Z94" s="35">
        <f>IEX!N94</f>
        <v>0</v>
      </c>
      <c r="AA94" s="76">
        <f>STOA!H94</f>
        <v>478.6</v>
      </c>
      <c r="AB94" s="76">
        <f>-STOA!N94</f>
        <v>0</v>
      </c>
      <c r="AC94">
        <f t="shared" si="3"/>
        <v>23.54131396706601</v>
      </c>
      <c r="AD94">
        <f t="shared" si="4"/>
        <v>2778.9960630646024</v>
      </c>
      <c r="AE94">
        <f>'IDT-1'!B94</f>
        <v>94.781000000000006</v>
      </c>
      <c r="AF94" s="25"/>
      <c r="AG94">
        <f t="shared" si="5"/>
        <v>2873.7770630646023</v>
      </c>
      <c r="AI94" s="35">
        <f>PXIL!H94</f>
        <v>0</v>
      </c>
      <c r="AJ94" s="35">
        <f>PXIL!N94</f>
        <v>0</v>
      </c>
      <c r="AK94" s="35">
        <f>RTM_IEX!H94</f>
        <v>392.4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10.839677118907172</v>
      </c>
      <c r="F95">
        <f>GT_Spot!P95</f>
        <v>0</v>
      </c>
      <c r="G95">
        <f>PPCL_NG!P95</f>
        <v>0</v>
      </c>
      <c r="H95">
        <f>PPCL_Spot!P95</f>
        <v>40.582705513700908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1161.4543329645605</v>
      </c>
      <c r="P95" s="37">
        <v>118.82096624600879</v>
      </c>
      <c r="Q95" s="37">
        <v>38.385607551487411</v>
      </c>
      <c r="R95" s="39">
        <v>0</v>
      </c>
      <c r="S95" s="39">
        <v>0</v>
      </c>
      <c r="T95" s="38">
        <f>SUMPRODUCT(LTA!J95:AN95,LTA!J$101:AN$101,LTA!J$103:AN$103)</f>
        <v>21.67</v>
      </c>
      <c r="U95" s="38">
        <f>SUMPRODUCT(LTA!J95:AN95,LTA!J$102:AN$102,LTA!J$103:AN$103)</f>
        <v>94.199999999999989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319.74</v>
      </c>
      <c r="Z95" s="35">
        <f>IEX!N95</f>
        <v>0</v>
      </c>
      <c r="AA95" s="76">
        <f>STOA!H95</f>
        <v>478.6</v>
      </c>
      <c r="AB95" s="76">
        <f>-STOA!N95</f>
        <v>0</v>
      </c>
      <c r="AC95">
        <f t="shared" si="3"/>
        <v>23.557857870915186</v>
      </c>
      <c r="AD95">
        <f t="shared" si="4"/>
        <v>2780.9490315237499</v>
      </c>
      <c r="AE95">
        <f>'IDT-1'!B95</f>
        <v>90</v>
      </c>
      <c r="AF95" s="25"/>
      <c r="AG95">
        <f t="shared" si="5"/>
        <v>2870.9490315237499</v>
      </c>
      <c r="AI95" s="35">
        <f>PXIL!H95</f>
        <v>0</v>
      </c>
      <c r="AJ95" s="35">
        <f>PXIL!N95</f>
        <v>0</v>
      </c>
      <c r="AK95" s="35">
        <f>RTM_IEX!H95</f>
        <v>415.18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10.839677118907172</v>
      </c>
      <c r="F96">
        <f>GT_Spot!P96</f>
        <v>0</v>
      </c>
      <c r="G96">
        <f>PPCL_NG!P96</f>
        <v>0</v>
      </c>
      <c r="H96">
        <f>PPCL_Spot!P96</f>
        <v>40.582705513700908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1140.132889700302</v>
      </c>
      <c r="P96" s="37">
        <v>118.82096624600879</v>
      </c>
      <c r="Q96" s="37">
        <v>38.385607551487411</v>
      </c>
      <c r="R96" s="39">
        <v>0</v>
      </c>
      <c r="S96" s="39">
        <v>0</v>
      </c>
      <c r="T96" s="38">
        <f>SUMPRODUCT(LTA!J96:AN96,LTA!J$101:AN$101,LTA!J$103:AN$103)</f>
        <v>20.34</v>
      </c>
      <c r="U96" s="38">
        <f>SUMPRODUCT(LTA!J96:AN96,LTA!J$102:AN$102,LTA!J$103:AN$103)</f>
        <v>92.490000000000009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298.42</v>
      </c>
      <c r="Z96" s="35">
        <f>IEX!N96</f>
        <v>0</v>
      </c>
      <c r="AA96" s="76">
        <f>STOA!H96</f>
        <v>478.6</v>
      </c>
      <c r="AB96" s="76">
        <f>-STOA!N96</f>
        <v>0</v>
      </c>
      <c r="AC96">
        <f t="shared" si="3"/>
        <v>23.56473374749541</v>
      </c>
      <c r="AD96">
        <f t="shared" si="4"/>
        <v>2781.7607123829112</v>
      </c>
      <c r="AE96">
        <f>'IDT-1'!B96</f>
        <v>85</v>
      </c>
      <c r="AF96" s="25"/>
      <c r="AG96">
        <f t="shared" si="5"/>
        <v>2866.7607123829112</v>
      </c>
      <c r="AI96" s="35">
        <f>PXIL!H96</f>
        <v>0</v>
      </c>
      <c r="AJ96" s="35">
        <f>PXIL!N96</f>
        <v>0</v>
      </c>
      <c r="AK96" s="35">
        <f>RTM_IEX!H96</f>
        <v>461.68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10.839677118907172</v>
      </c>
      <c r="F97">
        <f>GT_Spot!P97</f>
        <v>0</v>
      </c>
      <c r="G97">
        <f>PPCL_NG!P97</f>
        <v>0</v>
      </c>
      <c r="H97">
        <f>PPCL_Spot!P97</f>
        <v>40.582705513700908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1140.1943777003019</v>
      </c>
      <c r="P97" s="37">
        <v>118.82096624600879</v>
      </c>
      <c r="Q97" s="37">
        <v>38.385607551487411</v>
      </c>
      <c r="R97" s="39">
        <v>0</v>
      </c>
      <c r="S97" s="39">
        <v>0</v>
      </c>
      <c r="T97" s="38">
        <f>SUMPRODUCT(LTA!J97:AN97,LTA!J$101:AN$101,LTA!J$103:AN$103)</f>
        <v>19.670000000000002</v>
      </c>
      <c r="U97" s="38">
        <f>SUMPRODUCT(LTA!J97:AN97,LTA!J$102:AN$102,LTA!J$103:AN$103)</f>
        <v>89.800000000000011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275.17</v>
      </c>
      <c r="Z97" s="35">
        <f>IEX!N97</f>
        <v>0</v>
      </c>
      <c r="AA97" s="76">
        <f>STOA!H97</f>
        <v>478.6</v>
      </c>
      <c r="AB97" s="76">
        <f>-STOA!N97</f>
        <v>0</v>
      </c>
      <c r="AC97">
        <f t="shared" si="3"/>
        <v>23.362138246695409</v>
      </c>
      <c r="AD97">
        <f t="shared" si="4"/>
        <v>2757.844795883711</v>
      </c>
      <c r="AE97">
        <f>'IDT-1'!B97</f>
        <v>85</v>
      </c>
      <c r="AF97" s="25"/>
      <c r="AG97">
        <f t="shared" si="5"/>
        <v>2842.844795883711</v>
      </c>
      <c r="AI97" s="35">
        <f>PXIL!H97</f>
        <v>0</v>
      </c>
      <c r="AJ97" s="35">
        <f>PXIL!N97</f>
        <v>0</v>
      </c>
      <c r="AK97" s="35">
        <f>RTM_IEX!H97</f>
        <v>464.11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10.839677118907172</v>
      </c>
      <c r="F98">
        <f>GT_Spot!P98</f>
        <v>0</v>
      </c>
      <c r="G98">
        <f>PPCL_NG!P98</f>
        <v>0</v>
      </c>
      <c r="H98">
        <f>PPCL_Spot!P98</f>
        <v>40.582705513700908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1142.6922177003021</v>
      </c>
      <c r="P98" s="37">
        <v>118.82096624600879</v>
      </c>
      <c r="Q98" s="37">
        <v>38.385607551487411</v>
      </c>
      <c r="R98" s="39">
        <v>0</v>
      </c>
      <c r="S98" s="39">
        <v>0</v>
      </c>
      <c r="T98" s="38">
        <f>SUMPRODUCT(LTA!J98:AN98,LTA!J$101:AN$101,LTA!J$103:AN$103)</f>
        <v>18.670000000000002</v>
      </c>
      <c r="U98" s="38">
        <f>SUMPRODUCT(LTA!J98:AN98,LTA!J$102:AN$102,LTA!J$103:AN$103)</f>
        <v>88.2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242.23</v>
      </c>
      <c r="Z98" s="35">
        <f>IEX!N98</f>
        <v>0</v>
      </c>
      <c r="AA98" s="76">
        <f>STOA!H98</f>
        <v>478.6</v>
      </c>
      <c r="AB98" s="76">
        <f>-STOA!N98</f>
        <v>0</v>
      </c>
      <c r="AC98">
        <f t="shared" si="3"/>
        <v>22.958332102695415</v>
      </c>
      <c r="AD98">
        <f t="shared" si="4"/>
        <v>2710.1764420277113</v>
      </c>
      <c r="AE98">
        <f>'IDT-1'!B98</f>
        <v>95</v>
      </c>
      <c r="AF98" s="25"/>
      <c r="AG98">
        <f t="shared" si="5"/>
        <v>2805.1764420277113</v>
      </c>
      <c r="AI98" s="35">
        <f>PXIL!H98</f>
        <v>0</v>
      </c>
      <c r="AJ98" s="35">
        <f>PXIL!N98</f>
        <v>0</v>
      </c>
      <c r="AK98" s="35">
        <f>RTM_IEX!H98</f>
        <v>449.08000000000004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0.13016640000000018</v>
      </c>
      <c r="E99">
        <f t="shared" si="6"/>
        <v>0.28290396659986894</v>
      </c>
      <c r="F99">
        <f t="shared" si="6"/>
        <v>0</v>
      </c>
      <c r="G99">
        <f t="shared" si="6"/>
        <v>0</v>
      </c>
      <c r="H99">
        <f t="shared" si="6"/>
        <v>1.0064897903930206</v>
      </c>
      <c r="I99">
        <f t="shared" si="6"/>
        <v>2.1994188080339527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25.901196777778232</v>
      </c>
      <c r="P99" s="37">
        <f t="shared" si="6"/>
        <v>2.8521393887115147</v>
      </c>
      <c r="Q99" s="37">
        <f t="shared" si="6"/>
        <v>0.92350717362700163</v>
      </c>
      <c r="R99" s="39">
        <f t="shared" si="6"/>
        <v>0.51519108750045417</v>
      </c>
      <c r="S99" s="39">
        <f t="shared" si="6"/>
        <v>0</v>
      </c>
      <c r="T99" s="38">
        <f t="shared" si="6"/>
        <v>4.3191074999999994</v>
      </c>
      <c r="U99" s="38">
        <f t="shared" si="6"/>
        <v>2.1091774999999995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0.55300250000000006</v>
      </c>
      <c r="Z99" s="35">
        <f t="shared" si="6"/>
        <v>0</v>
      </c>
      <c r="AA99" s="76">
        <f t="shared" si="6"/>
        <v>8.6828675000000057</v>
      </c>
      <c r="AB99" s="76">
        <f t="shared" si="6"/>
        <v>0</v>
      </c>
      <c r="AC99">
        <f t="shared" si="6"/>
        <v>0.45475315739736288</v>
      </c>
      <c r="AD99">
        <f t="shared" si="6"/>
        <v>53.635167735246682</v>
      </c>
      <c r="AE99">
        <f t="shared" si="6"/>
        <v>1.2148705</v>
      </c>
      <c r="AG99">
        <f t="shared" si="6"/>
        <v>54.850038235246657</v>
      </c>
      <c r="AI99">
        <f t="shared" si="6"/>
        <v>0</v>
      </c>
      <c r="AJ99">
        <f t="shared" si="6"/>
        <v>0</v>
      </c>
      <c r="AK99">
        <f t="shared" si="6"/>
        <v>4.5167349999999979</v>
      </c>
      <c r="AL99">
        <f t="shared" si="6"/>
        <v>-2.3579999999999997E-2</v>
      </c>
      <c r="AM99">
        <f t="shared" si="6"/>
        <v>0</v>
      </c>
      <c r="AN99">
        <f t="shared" si="6"/>
        <v>0</v>
      </c>
      <c r="AO99">
        <f t="shared" si="6"/>
        <v>0.1215975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45536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3.0328999999999997</v>
      </c>
      <c r="E3">
        <f>GT_NG!Q3</f>
        <v>8.371223917782622</v>
      </c>
      <c r="F3">
        <f>GT_Spot!Q3</f>
        <v>0</v>
      </c>
      <c r="G3">
        <f>PPCL_NG!Q3</f>
        <v>0</v>
      </c>
      <c r="H3">
        <f>PPCL_Spot!Q3</f>
        <v>24.813377483443706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813.87258345823795</v>
      </c>
      <c r="P3" s="37">
        <v>68.714775733617145</v>
      </c>
      <c r="Q3" s="37">
        <v>22.197459954233409</v>
      </c>
      <c r="R3" s="39">
        <v>0</v>
      </c>
      <c r="S3" s="39">
        <v>0</v>
      </c>
      <c r="T3" s="38">
        <f>SUMPRODUCT(LTA!J3:AN3,LTA!J$101:AN$101,LTA!J$104:AN$104)</f>
        <v>0</v>
      </c>
      <c r="U3" s="38">
        <f>SUMPRODUCT(LTA!J3:AN3,LTA!J$102:AN$102,LTA!J$104:AN$104)</f>
        <v>108.44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316.89</v>
      </c>
      <c r="AB3" s="76">
        <f>-STOA!O3</f>
        <v>0</v>
      </c>
      <c r="AC3">
        <f>SUMIF(B3:AB3,"&gt;0")*$AC$2-SUMIF(B3:AB3,"&lt;0")*($AC$2/(1-$AC$2))+SUMIF(AI3:AR3,"&gt;0")*$AC$2-SUMIF(AI3:AR3,"&lt;0")*($AC$2/(1-$AC$2))</f>
        <v>12.652771492597443</v>
      </c>
      <c r="AD3">
        <f>SUM(B3:AB3,AI3:AV3)-AC3</f>
        <v>1493.6295490547175</v>
      </c>
      <c r="AE3">
        <f>'IDT-1'!C3</f>
        <v>-140</v>
      </c>
      <c r="AF3" s="25"/>
      <c r="AG3">
        <f>SUM(AD3:AF3)</f>
        <v>1353.6295490547175</v>
      </c>
      <c r="AI3" s="35">
        <f>PXIL!I3</f>
        <v>0</v>
      </c>
      <c r="AJ3" s="35">
        <f>PXIL!O3</f>
        <v>0</v>
      </c>
      <c r="AK3" s="35">
        <f>RTM_IEX!I3</f>
        <v>94.95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3.0328999999999997</v>
      </c>
      <c r="E4">
        <f>GT_NG!Q4</f>
        <v>8.1220803488009974</v>
      </c>
      <c r="F4">
        <f>GT_Spot!Q4</f>
        <v>0</v>
      </c>
      <c r="G4">
        <f>PPCL_NG!Q4</f>
        <v>0</v>
      </c>
      <c r="H4">
        <f>PPCL_Spot!Q4</f>
        <v>24.33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814.02741248970858</v>
      </c>
      <c r="P4" s="37">
        <v>68.714775733617145</v>
      </c>
      <c r="Q4" s="37">
        <v>22.197459954233409</v>
      </c>
      <c r="R4" s="39">
        <v>0</v>
      </c>
      <c r="S4" s="39">
        <v>0</v>
      </c>
      <c r="T4" s="38">
        <f>SUMPRODUCT(LTA!J4:AN4,LTA!J$101:AN$101,LTA!J$104:AN$104)</f>
        <v>0</v>
      </c>
      <c r="U4" s="38">
        <f>SUMPRODUCT(LTA!J4:AN4,LTA!J$102:AN$102,LTA!J$104:AN$104)</f>
        <v>108.44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-10</v>
      </c>
      <c r="AA4" s="76">
        <f>STOA!I4</f>
        <v>316.89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12.724482456870316</v>
      </c>
      <c r="AD4">
        <f t="shared" ref="AD4:AD67" si="1">SUM(B4:AB4,AI4:AV4)-AC4</f>
        <v>1482.0101460694898</v>
      </c>
      <c r="AE4">
        <f>'IDT-1'!C4</f>
        <v>-148.82499999999999</v>
      </c>
      <c r="AF4" s="25"/>
      <c r="AG4">
        <f t="shared" ref="AG4:AG67" si="2">SUM(AD4:AF4)</f>
        <v>1333.1851460694897</v>
      </c>
      <c r="AI4" s="35">
        <f>PXIL!I4</f>
        <v>0</v>
      </c>
      <c r="AJ4" s="35">
        <f>PXIL!O4</f>
        <v>0</v>
      </c>
      <c r="AK4" s="35">
        <f>RTM_IEX!I4</f>
        <v>93.98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3.0328999999999997</v>
      </c>
      <c r="E5">
        <f>GT_NG!Q5</f>
        <v>8.1220803488009974</v>
      </c>
      <c r="F5">
        <f>GT_Spot!Q5</f>
        <v>0</v>
      </c>
      <c r="G5">
        <f>PPCL_NG!Q5</f>
        <v>0</v>
      </c>
      <c r="H5">
        <f>PPCL_Spot!Q5</f>
        <v>24.33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812.73715451869418</v>
      </c>
      <c r="P5" s="37">
        <v>68.714775733617145</v>
      </c>
      <c r="Q5" s="37">
        <v>22.197459954233409</v>
      </c>
      <c r="R5" s="39">
        <v>0</v>
      </c>
      <c r="S5" s="39">
        <v>0</v>
      </c>
      <c r="T5" s="38">
        <f>SUMPRODUCT(LTA!J5:AN5,LTA!J$101:AN$101,LTA!J$104:AN$104)</f>
        <v>0</v>
      </c>
      <c r="U5" s="38">
        <f>SUMPRODUCT(LTA!J5:AN5,LTA!J$102:AN$102,LTA!J$104:AN$104)</f>
        <v>108.44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-90</v>
      </c>
      <c r="AA5" s="76">
        <f>STOA!I5</f>
        <v>316.89</v>
      </c>
      <c r="AB5" s="76">
        <f>-STOA!O5</f>
        <v>0</v>
      </c>
      <c r="AC5">
        <f t="shared" si="0"/>
        <v>13.334384907904921</v>
      </c>
      <c r="AD5">
        <f t="shared" si="1"/>
        <v>1393.3299856474409</v>
      </c>
      <c r="AE5">
        <f>'IDT-1'!C5</f>
        <v>-89.33</v>
      </c>
      <c r="AF5" s="25"/>
      <c r="AG5">
        <f t="shared" si="2"/>
        <v>1303.999985647441</v>
      </c>
      <c r="AI5" s="35">
        <f>PXIL!I5</f>
        <v>0</v>
      </c>
      <c r="AJ5" s="35">
        <f>PXIL!O5</f>
        <v>0</v>
      </c>
      <c r="AK5" s="35">
        <f>RTM_IEX!I5</f>
        <v>87.2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3.0328999999999997</v>
      </c>
      <c r="E6">
        <f>GT_NG!Q6</f>
        <v>8.1220803488009974</v>
      </c>
      <c r="F6">
        <f>GT_Spot!Q6</f>
        <v>0</v>
      </c>
      <c r="G6">
        <f>PPCL_NG!Q6</f>
        <v>0</v>
      </c>
      <c r="H6">
        <f>PPCL_Spot!Q6</f>
        <v>24.33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814.75795566176953</v>
      </c>
      <c r="P6" s="37">
        <v>68.714775733617145</v>
      </c>
      <c r="Q6" s="37">
        <v>22.197459954233409</v>
      </c>
      <c r="R6" s="39">
        <v>0</v>
      </c>
      <c r="S6" s="39">
        <v>0</v>
      </c>
      <c r="T6" s="38">
        <f>SUMPRODUCT(LTA!J6:AN6,LTA!J$101:AN$101,LTA!J$104:AN$104)</f>
        <v>0</v>
      </c>
      <c r="U6" s="38">
        <f>SUMPRODUCT(LTA!J6:AN6,LTA!J$102:AN$102,LTA!J$104:AN$104)</f>
        <v>108.44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-101.04</v>
      </c>
      <c r="AA6" s="76">
        <f>STOA!I6</f>
        <v>316.89</v>
      </c>
      <c r="AB6" s="76">
        <f>-STOA!O6</f>
        <v>0</v>
      </c>
      <c r="AC6">
        <f t="shared" si="0"/>
        <v>13.200693218789525</v>
      </c>
      <c r="AD6">
        <f t="shared" si="1"/>
        <v>1355.3744784796313</v>
      </c>
      <c r="AE6">
        <f>'IDT-1'!C6</f>
        <v>-70.278000000000006</v>
      </c>
      <c r="AF6" s="25"/>
      <c r="AG6">
        <f t="shared" si="2"/>
        <v>1285.0964784796313</v>
      </c>
      <c r="AI6" s="35">
        <f>PXIL!I6</f>
        <v>0</v>
      </c>
      <c r="AJ6" s="35">
        <f>PXIL!O6</f>
        <v>0</v>
      </c>
      <c r="AK6" s="35">
        <f>RTM_IEX!I6</f>
        <v>58.13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3.0328999999999997</v>
      </c>
      <c r="E7">
        <f>GT_NG!Q7</f>
        <v>8.1220803488009974</v>
      </c>
      <c r="F7">
        <f>GT_Spot!Q7</f>
        <v>0</v>
      </c>
      <c r="G7">
        <f>PPCL_NG!Q7</f>
        <v>0</v>
      </c>
      <c r="H7">
        <f>PPCL_Spot!Q7</f>
        <v>24.33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818.06956725936845</v>
      </c>
      <c r="P7" s="37">
        <v>68.714775733617145</v>
      </c>
      <c r="Q7" s="37">
        <v>22.197459954233409</v>
      </c>
      <c r="R7" s="39">
        <v>0</v>
      </c>
      <c r="S7" s="39">
        <v>0</v>
      </c>
      <c r="T7" s="38">
        <f>SUMPRODUCT(LTA!J7:AN7,LTA!J$101:AN$101,LTA!J$104:AN$104)</f>
        <v>0</v>
      </c>
      <c r="U7" s="38">
        <f>SUMPRODUCT(LTA!J7:AN7,LTA!J$102:AN$102,LTA!J$104:AN$104)</f>
        <v>108.44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-66</v>
      </c>
      <c r="AA7" s="76">
        <f>STOA!I7</f>
        <v>316.89</v>
      </c>
      <c r="AB7" s="76">
        <f>-STOA!O7</f>
        <v>0</v>
      </c>
      <c r="AC7">
        <f t="shared" si="0"/>
        <v>12.956125389529245</v>
      </c>
      <c r="AD7">
        <f t="shared" si="1"/>
        <v>1396.8806579064906</v>
      </c>
      <c r="AE7">
        <f>'IDT-1'!C7</f>
        <v>-134</v>
      </c>
      <c r="AF7" s="25"/>
      <c r="AG7">
        <f t="shared" si="2"/>
        <v>1262.8806579064906</v>
      </c>
      <c r="AI7" s="35">
        <f>PXIL!I7</f>
        <v>0</v>
      </c>
      <c r="AJ7" s="35">
        <f>PXIL!O7</f>
        <v>0</v>
      </c>
      <c r="AK7" s="35">
        <f>RTM_IEX!I7</f>
        <v>61.04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3.0328999999999997</v>
      </c>
      <c r="E8">
        <f>GT_NG!Q8</f>
        <v>8.1220803488009974</v>
      </c>
      <c r="F8">
        <f>GT_Spot!Q8</f>
        <v>0</v>
      </c>
      <c r="G8">
        <f>PPCL_NG!Q8</f>
        <v>0</v>
      </c>
      <c r="H8">
        <f>PPCL_Spot!Q8</f>
        <v>24.33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817.12278609775149</v>
      </c>
      <c r="P8" s="37">
        <v>68.714775733617145</v>
      </c>
      <c r="Q8" s="37">
        <v>22.197459954233409</v>
      </c>
      <c r="R8" s="39">
        <v>0</v>
      </c>
      <c r="S8" s="39">
        <v>0</v>
      </c>
      <c r="T8" s="38">
        <f>SUMPRODUCT(LTA!J8:AN8,LTA!J$101:AN$101,LTA!J$104:AN$104)</f>
        <v>0</v>
      </c>
      <c r="U8" s="38">
        <f>SUMPRODUCT(LTA!J8:AN8,LTA!J$102:AN$102,LTA!J$104:AN$104)</f>
        <v>108.44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-116</v>
      </c>
      <c r="AA8" s="76">
        <f>STOA!I8</f>
        <v>316.89</v>
      </c>
      <c r="AB8" s="76">
        <f>-STOA!O8</f>
        <v>0</v>
      </c>
      <c r="AC8">
        <f t="shared" si="0"/>
        <v>13.298482314016116</v>
      </c>
      <c r="AD8">
        <f t="shared" si="1"/>
        <v>1336.8715198203868</v>
      </c>
      <c r="AE8">
        <f>'IDT-1'!C8</f>
        <v>-97</v>
      </c>
      <c r="AF8" s="25"/>
      <c r="AG8">
        <f t="shared" si="2"/>
        <v>1239.8715198203868</v>
      </c>
      <c r="AI8" s="35">
        <f>PXIL!I8</f>
        <v>0</v>
      </c>
      <c r="AJ8" s="35">
        <f>PXIL!O8</f>
        <v>0</v>
      </c>
      <c r="AK8" s="35">
        <f>RTM_IEX!I8</f>
        <v>52.32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3.0328999999999997</v>
      </c>
      <c r="E9">
        <f>GT_NG!Q9</f>
        <v>8.1220803488009974</v>
      </c>
      <c r="F9">
        <f>GT_Spot!Q9</f>
        <v>0</v>
      </c>
      <c r="G9">
        <f>PPCL_NG!Q9</f>
        <v>0</v>
      </c>
      <c r="H9">
        <f>PPCL_Spot!Q9</f>
        <v>24.33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814.65136609775141</v>
      </c>
      <c r="P9" s="37">
        <v>68.714775733617145</v>
      </c>
      <c r="Q9" s="37">
        <v>22.197459954233409</v>
      </c>
      <c r="R9" s="39">
        <v>0</v>
      </c>
      <c r="S9" s="39">
        <v>0</v>
      </c>
      <c r="T9" s="38">
        <f>SUMPRODUCT(LTA!J9:AN9,LTA!J$101:AN$101,LTA!J$104:AN$104)</f>
        <v>0</v>
      </c>
      <c r="U9" s="38">
        <f>SUMPRODUCT(LTA!J9:AN9,LTA!J$102:AN$102,LTA!J$104:AN$104)</f>
        <v>108.28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-151</v>
      </c>
      <c r="AA9" s="76">
        <f>STOA!I9</f>
        <v>316.89</v>
      </c>
      <c r="AB9" s="76">
        <f>-STOA!O9</f>
        <v>0</v>
      </c>
      <c r="AC9">
        <f t="shared" si="0"/>
        <v>13.532212906387233</v>
      </c>
      <c r="AD9">
        <f t="shared" si="1"/>
        <v>1294.1663692280156</v>
      </c>
      <c r="AE9">
        <f>'IDT-1'!C9</f>
        <v>-77</v>
      </c>
      <c r="AF9" s="25"/>
      <c r="AG9">
        <f t="shared" si="2"/>
        <v>1217.1663692280156</v>
      </c>
      <c r="AI9" s="35">
        <f>PXIL!I9</f>
        <v>0</v>
      </c>
      <c r="AJ9" s="35">
        <f>PXIL!O9</f>
        <v>0</v>
      </c>
      <c r="AK9" s="35">
        <f>RTM_IEX!I9</f>
        <v>47.48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3.0328999999999997</v>
      </c>
      <c r="E10">
        <f>GT_NG!Q10</f>
        <v>8.1220803488009974</v>
      </c>
      <c r="F10">
        <f>GT_Spot!Q10</f>
        <v>0</v>
      </c>
      <c r="G10">
        <f>PPCL_NG!Q10</f>
        <v>0</v>
      </c>
      <c r="H10">
        <f>PPCL_Spot!Q10</f>
        <v>24.33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814.66322870203726</v>
      </c>
      <c r="P10" s="37">
        <v>68.714775733617145</v>
      </c>
      <c r="Q10" s="37">
        <v>22.197459954233409</v>
      </c>
      <c r="R10" s="39">
        <v>0</v>
      </c>
      <c r="S10" s="39">
        <v>0</v>
      </c>
      <c r="T10" s="38">
        <f>SUMPRODUCT(LTA!J10:AN10,LTA!J$101:AN$101,LTA!J$104:AN$104)</f>
        <v>0</v>
      </c>
      <c r="U10" s="38">
        <f>SUMPRODUCT(LTA!J10:AN10,LTA!J$102:AN$102,LTA!J$104:AN$104)</f>
        <v>108.1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-170</v>
      </c>
      <c r="AA10" s="76">
        <f>STOA!I10</f>
        <v>316.89</v>
      </c>
      <c r="AB10" s="76">
        <f>-STOA!O10</f>
        <v>0</v>
      </c>
      <c r="AC10">
        <f t="shared" si="0"/>
        <v>13.292920549036127</v>
      </c>
      <c r="AD10">
        <f t="shared" si="1"/>
        <v>1227.7575241896527</v>
      </c>
      <c r="AE10">
        <f>'IDT-1'!C10</f>
        <v>-28</v>
      </c>
      <c r="AF10" s="25"/>
      <c r="AG10">
        <f t="shared" si="2"/>
        <v>1199.7575241896527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3.0328999999999997</v>
      </c>
      <c r="E11">
        <f>GT_NG!Q11</f>
        <v>7.8822471910112357</v>
      </c>
      <c r="F11">
        <f>GT_Spot!Q11</f>
        <v>0</v>
      </c>
      <c r="G11">
        <f>PPCL_NG!Q11</f>
        <v>0</v>
      </c>
      <c r="H11">
        <f>PPCL_Spot!Q11</f>
        <v>24.33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803.67585829903339</v>
      </c>
      <c r="P11" s="37">
        <v>68.714775733617145</v>
      </c>
      <c r="Q11" s="37">
        <v>22.197459954233409</v>
      </c>
      <c r="R11" s="39">
        <v>0</v>
      </c>
      <c r="S11" s="39">
        <v>0</v>
      </c>
      <c r="T11" s="38">
        <f>SUMPRODUCT(LTA!J11:AN11,LTA!J$101:AN$101,LTA!J$104:AN$104)</f>
        <v>0</v>
      </c>
      <c r="U11" s="38">
        <f>SUMPRODUCT(LTA!J11:AN11,LTA!J$102:AN$102,LTA!J$104:AN$104)</f>
        <v>108.1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-210</v>
      </c>
      <c r="AA11" s="76">
        <f>STOA!I11</f>
        <v>316.89</v>
      </c>
      <c r="AB11" s="76">
        <f>-STOA!O11</f>
        <v>0</v>
      </c>
      <c r="AC11">
        <f t="shared" si="0"/>
        <v>13.789794348121021</v>
      </c>
      <c r="AD11">
        <f t="shared" si="1"/>
        <v>1206.073446829774</v>
      </c>
      <c r="AE11">
        <f>'IDT-1'!C11</f>
        <v>-6</v>
      </c>
      <c r="AF11" s="25"/>
      <c r="AG11">
        <f t="shared" si="2"/>
        <v>1200.073446829774</v>
      </c>
      <c r="AI11" s="35">
        <f>PXIL!I11</f>
        <v>0</v>
      </c>
      <c r="AJ11" s="35">
        <f>PXIL!O11</f>
        <v>0</v>
      </c>
      <c r="AK11" s="35">
        <f>RTM_IEX!I11</f>
        <v>30.04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3.0328999999999997</v>
      </c>
      <c r="E12">
        <f>GT_NG!Q12</f>
        <v>7.8822471910112357</v>
      </c>
      <c r="F12">
        <f>GT_Spot!Q12</f>
        <v>0</v>
      </c>
      <c r="G12">
        <f>PPCL_NG!Q12</f>
        <v>0</v>
      </c>
      <c r="H12">
        <f>PPCL_Spot!Q12</f>
        <v>24.33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803.67585829903339</v>
      </c>
      <c r="P12" s="37">
        <v>68.714775733617145</v>
      </c>
      <c r="Q12" s="37">
        <v>22.197459954233409</v>
      </c>
      <c r="R12" s="39">
        <v>0</v>
      </c>
      <c r="S12" s="39">
        <v>0</v>
      </c>
      <c r="T12" s="38">
        <f>SUMPRODUCT(LTA!J12:AN12,LTA!J$101:AN$101,LTA!J$104:AN$104)</f>
        <v>0</v>
      </c>
      <c r="U12" s="38">
        <f>SUMPRODUCT(LTA!J12:AN12,LTA!J$102:AN$102,LTA!J$104:AN$104)</f>
        <v>108.1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-230</v>
      </c>
      <c r="AA12" s="76">
        <f>STOA!I12</f>
        <v>316.89</v>
      </c>
      <c r="AB12" s="76">
        <f>-STOA!O12</f>
        <v>0</v>
      </c>
      <c r="AC12">
        <f t="shared" si="0"/>
        <v>13.959217502618802</v>
      </c>
      <c r="AD12">
        <f t="shared" si="1"/>
        <v>1185.904023675276</v>
      </c>
      <c r="AE12">
        <f>'IDT-1'!C12</f>
        <v>0</v>
      </c>
      <c r="AF12" s="25"/>
      <c r="AG12">
        <f t="shared" si="2"/>
        <v>1185.904023675276</v>
      </c>
      <c r="AI12" s="35">
        <f>PXIL!I12</f>
        <v>0</v>
      </c>
      <c r="AJ12" s="35">
        <f>PXIL!O12</f>
        <v>0</v>
      </c>
      <c r="AK12" s="35">
        <f>RTM_IEX!I12</f>
        <v>30.04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3.0328999999999997</v>
      </c>
      <c r="E13">
        <f>GT_NG!Q13</f>
        <v>7.8822471910112357</v>
      </c>
      <c r="F13">
        <f>GT_Spot!Q13</f>
        <v>0</v>
      </c>
      <c r="G13">
        <f>PPCL_NG!Q13</f>
        <v>0</v>
      </c>
      <c r="H13">
        <f>PPCL_Spot!Q13</f>
        <v>24.33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778.05712980309841</v>
      </c>
      <c r="P13" s="37">
        <v>68.714176271186432</v>
      </c>
      <c r="Q13" s="37">
        <v>22.2</v>
      </c>
      <c r="R13" s="39">
        <v>0</v>
      </c>
      <c r="S13" s="39">
        <v>0</v>
      </c>
      <c r="T13" s="38">
        <f>SUMPRODUCT(LTA!J13:AN13,LTA!J$101:AN$101,LTA!J$104:AN$104)</f>
        <v>0</v>
      </c>
      <c r="U13" s="38">
        <f>SUMPRODUCT(LTA!J13:AN13,LTA!J$102:AN$102,LTA!J$104:AN$104)</f>
        <v>108.1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-245</v>
      </c>
      <c r="AA13" s="76">
        <f>STOA!I13</f>
        <v>316.89</v>
      </c>
      <c r="AB13" s="76">
        <f>-STOA!O13</f>
        <v>0</v>
      </c>
      <c r="AC13">
        <f t="shared" si="0"/>
        <v>13.919907850026309</v>
      </c>
      <c r="AD13">
        <f t="shared" si="1"/>
        <v>1151.1365454152699</v>
      </c>
      <c r="AE13">
        <f>'IDT-1'!C13</f>
        <v>0</v>
      </c>
      <c r="AF13" s="25"/>
      <c r="AG13">
        <f t="shared" si="2"/>
        <v>1151.1365454152699</v>
      </c>
      <c r="AI13" s="35">
        <f>PXIL!I13</f>
        <v>0</v>
      </c>
      <c r="AJ13" s="35">
        <f>PXIL!O13</f>
        <v>0</v>
      </c>
      <c r="AK13" s="35">
        <f>RTM_IEX!I13</f>
        <v>35.85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3.0328999999999997</v>
      </c>
      <c r="E14">
        <f>GT_NG!Q14</f>
        <v>7.8822471910112357</v>
      </c>
      <c r="F14">
        <f>GT_Spot!Q14</f>
        <v>0</v>
      </c>
      <c r="G14">
        <f>PPCL_NG!Q14</f>
        <v>0</v>
      </c>
      <c r="H14">
        <f>PPCL_Spot!Q14</f>
        <v>24.33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779.12386777411291</v>
      </c>
      <c r="P14" s="37">
        <v>68.713926914409427</v>
      </c>
      <c r="Q14" s="37">
        <v>22.2</v>
      </c>
      <c r="R14" s="39">
        <v>0</v>
      </c>
      <c r="S14" s="39">
        <v>0</v>
      </c>
      <c r="T14" s="38">
        <f>SUMPRODUCT(LTA!J14:AN14,LTA!J$101:AN$101,LTA!J$104:AN$104)</f>
        <v>0</v>
      </c>
      <c r="U14" s="38">
        <f>SUMPRODUCT(LTA!J14:AN14,LTA!J$102:AN$102,LTA!J$104:AN$104)</f>
        <v>108.1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-260</v>
      </c>
      <c r="AA14" s="76">
        <f>STOA!I14</f>
        <v>316.89</v>
      </c>
      <c r="AB14" s="76">
        <f>-STOA!O14</f>
        <v>0</v>
      </c>
      <c r="AC14">
        <f t="shared" si="0"/>
        <v>14.039637720259238</v>
      </c>
      <c r="AD14">
        <f t="shared" si="1"/>
        <v>1135.1433041592743</v>
      </c>
      <c r="AE14">
        <f>'IDT-1'!C14</f>
        <v>0</v>
      </c>
      <c r="AF14" s="25"/>
      <c r="AG14">
        <f t="shared" si="2"/>
        <v>1135.1433041592743</v>
      </c>
      <c r="AI14" s="35">
        <f>PXIL!I14</f>
        <v>0</v>
      </c>
      <c r="AJ14" s="35">
        <f>PXIL!O14</f>
        <v>0</v>
      </c>
      <c r="AK14" s="35">
        <f>RTM_IEX!I14</f>
        <v>33.909999999999997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3.0328999999999997</v>
      </c>
      <c r="E15">
        <f>GT_NG!Q15</f>
        <v>8.1220803488009974</v>
      </c>
      <c r="F15">
        <f>GT_Spot!Q15</f>
        <v>0</v>
      </c>
      <c r="G15">
        <f>PPCL_NG!Q15</f>
        <v>0</v>
      </c>
      <c r="H15">
        <f>PPCL_Spot!Q15</f>
        <v>24.49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777.25388285919348</v>
      </c>
      <c r="P15" s="37">
        <v>68.713926914409427</v>
      </c>
      <c r="Q15" s="37">
        <v>22.2</v>
      </c>
      <c r="R15" s="39">
        <v>0</v>
      </c>
      <c r="S15" s="39">
        <v>0</v>
      </c>
      <c r="T15" s="38">
        <f>SUMPRODUCT(LTA!J15:AN15,LTA!J$101:AN$101,LTA!J$104:AN$104)</f>
        <v>0</v>
      </c>
      <c r="U15" s="38">
        <f>SUMPRODUCT(LTA!J15:AN15,LTA!J$102:AN$102,LTA!J$104:AN$104)</f>
        <v>108.1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-265</v>
      </c>
      <c r="AA15" s="76">
        <f>STOA!I15</f>
        <v>303.33</v>
      </c>
      <c r="AB15" s="76">
        <f>-STOA!O15</f>
        <v>0</v>
      </c>
      <c r="AC15">
        <f t="shared" si="0"/>
        <v>13.825540234123794</v>
      </c>
      <c r="AD15">
        <f t="shared" si="1"/>
        <v>1099.8272498882802</v>
      </c>
      <c r="AE15">
        <f>'IDT-1'!C15</f>
        <v>0</v>
      </c>
      <c r="AF15" s="25"/>
      <c r="AG15">
        <f t="shared" si="2"/>
        <v>1099.8272498882802</v>
      </c>
      <c r="AI15" s="35">
        <f>PXIL!I15</f>
        <v>0</v>
      </c>
      <c r="AJ15" s="35">
        <f>PXIL!O15</f>
        <v>0</v>
      </c>
      <c r="AK15" s="35">
        <f>RTM_IEX!I15</f>
        <v>18.41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3.0328999999999997</v>
      </c>
      <c r="E16">
        <f>GT_NG!Q16</f>
        <v>8.1220803488009974</v>
      </c>
      <c r="F16">
        <f>GT_Spot!Q16</f>
        <v>0</v>
      </c>
      <c r="G16">
        <f>PPCL_NG!Q16</f>
        <v>0</v>
      </c>
      <c r="H16">
        <f>PPCL_Spot!Q16</f>
        <v>24.49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773.79472882887433</v>
      </c>
      <c r="P16" s="37">
        <v>68.713926914409427</v>
      </c>
      <c r="Q16" s="37">
        <v>22.2</v>
      </c>
      <c r="R16" s="39">
        <v>0</v>
      </c>
      <c r="S16" s="39">
        <v>0</v>
      </c>
      <c r="T16" s="38">
        <f>SUMPRODUCT(LTA!J16:AN16,LTA!J$101:AN$101,LTA!J$104:AN$104)</f>
        <v>0</v>
      </c>
      <c r="U16" s="38">
        <f>SUMPRODUCT(LTA!J16:AN16,LTA!J$102:AN$102,LTA!J$104:AN$104)</f>
        <v>108.1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-301.33999999999997</v>
      </c>
      <c r="AA16" s="76">
        <f>STOA!I16</f>
        <v>303.33</v>
      </c>
      <c r="AB16" s="76">
        <f>-STOA!O16</f>
        <v>0</v>
      </c>
      <c r="AC16">
        <f t="shared" si="0"/>
        <v>14.344229211991584</v>
      </c>
      <c r="AD16">
        <f t="shared" si="1"/>
        <v>1088.0694068800931</v>
      </c>
      <c r="AE16">
        <f>'IDT-1'!C16</f>
        <v>0</v>
      </c>
      <c r="AF16" s="25"/>
      <c r="AG16">
        <f t="shared" si="2"/>
        <v>1088.0694068800931</v>
      </c>
      <c r="AI16" s="35">
        <f>PXIL!I16</f>
        <v>0</v>
      </c>
      <c r="AJ16" s="35">
        <f>PXIL!O16</f>
        <v>0</v>
      </c>
      <c r="AK16" s="35">
        <f>RTM_IEX!I16</f>
        <v>43.6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3.0328999999999997</v>
      </c>
      <c r="E17">
        <f>GT_NG!Q17</f>
        <v>8.1220803488009974</v>
      </c>
      <c r="F17">
        <f>GT_Spot!Q17</f>
        <v>0</v>
      </c>
      <c r="G17">
        <f>PPCL_NG!Q17</f>
        <v>0</v>
      </c>
      <c r="H17">
        <f>PPCL_Spot!Q17</f>
        <v>24.49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719.26822635895667</v>
      </c>
      <c r="P17" s="37">
        <v>68.713926914409427</v>
      </c>
      <c r="Q17" s="37">
        <v>22.2</v>
      </c>
      <c r="R17" s="39">
        <v>0</v>
      </c>
      <c r="S17" s="39">
        <v>0</v>
      </c>
      <c r="T17" s="38">
        <f>SUMPRODUCT(LTA!J17:AN17,LTA!J$101:AN$101,LTA!J$104:AN$104)</f>
        <v>0</v>
      </c>
      <c r="U17" s="38">
        <f>SUMPRODUCT(LTA!J17:AN17,LTA!J$102:AN$102,LTA!J$104:AN$104)</f>
        <v>108.1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-321</v>
      </c>
      <c r="AA17" s="76">
        <f>STOA!I17</f>
        <v>303.33</v>
      </c>
      <c r="AB17" s="76">
        <f>-STOA!O17</f>
        <v>0</v>
      </c>
      <c r="AC17">
        <f t="shared" si="0"/>
        <v>14.736425552115593</v>
      </c>
      <c r="AD17">
        <f t="shared" si="1"/>
        <v>1094.8807080700515</v>
      </c>
      <c r="AE17">
        <f>'IDT-1'!C17</f>
        <v>0</v>
      </c>
      <c r="AF17" s="25"/>
      <c r="AG17">
        <f t="shared" si="2"/>
        <v>1094.8807080700515</v>
      </c>
      <c r="AI17" s="35">
        <f>PXIL!I17</f>
        <v>0</v>
      </c>
      <c r="AJ17" s="35">
        <f>PXIL!O17</f>
        <v>0</v>
      </c>
      <c r="AK17" s="35">
        <f>RTM_IEX!I17</f>
        <v>124.99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3.0328999999999997</v>
      </c>
      <c r="E18">
        <f>GT_NG!Q18</f>
        <v>8.1220803488009974</v>
      </c>
      <c r="F18">
        <f>GT_Spot!Q18</f>
        <v>0</v>
      </c>
      <c r="G18">
        <f>PPCL_NG!Q18</f>
        <v>0</v>
      </c>
      <c r="H18">
        <f>PPCL_Spot!Q18</f>
        <v>24.49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721.99520629681615</v>
      </c>
      <c r="P18" s="37">
        <v>68.713926914409427</v>
      </c>
      <c r="Q18" s="37">
        <v>22.2</v>
      </c>
      <c r="R18" s="39">
        <v>0</v>
      </c>
      <c r="S18" s="39">
        <v>0</v>
      </c>
      <c r="T18" s="38">
        <f>SUMPRODUCT(LTA!J18:AN18,LTA!J$101:AN$101,LTA!J$104:AN$104)</f>
        <v>0</v>
      </c>
      <c r="U18" s="38">
        <f>SUMPRODUCT(LTA!J18:AN18,LTA!J$102:AN$102,LTA!J$104:AN$104)</f>
        <v>108.1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-302.04000000000002</v>
      </c>
      <c r="AA18" s="76">
        <f>STOA!I18</f>
        <v>303.33</v>
      </c>
      <c r="AB18" s="76">
        <f>-STOA!O18</f>
        <v>0</v>
      </c>
      <c r="AC18">
        <f t="shared" si="0"/>
        <v>14.354531033129717</v>
      </c>
      <c r="AD18">
        <f t="shared" si="1"/>
        <v>1087.8795825268969</v>
      </c>
      <c r="AE18">
        <f>'IDT-1'!C18</f>
        <v>0</v>
      </c>
      <c r="AF18" s="25"/>
      <c r="AG18">
        <f t="shared" si="2"/>
        <v>1087.8795825268969</v>
      </c>
      <c r="AI18" s="35">
        <f>PXIL!I18</f>
        <v>0</v>
      </c>
      <c r="AJ18" s="35">
        <f>PXIL!O18</f>
        <v>0</v>
      </c>
      <c r="AK18" s="35">
        <f>RTM_IEX!I18</f>
        <v>95.92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3.0328999999999997</v>
      </c>
      <c r="E19">
        <f>GT_NG!Q19</f>
        <v>8.1220803488009974</v>
      </c>
      <c r="F19">
        <f>GT_Spot!Q19</f>
        <v>0</v>
      </c>
      <c r="G19">
        <f>PPCL_NG!Q19</f>
        <v>0</v>
      </c>
      <c r="H19">
        <f>PPCL_Spot!Q19</f>
        <v>24.49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719.60960467870962</v>
      </c>
      <c r="P19" s="37">
        <v>68.714775733617145</v>
      </c>
      <c r="Q19" s="37">
        <v>22.197459954233409</v>
      </c>
      <c r="R19" s="39">
        <v>0</v>
      </c>
      <c r="S19" s="39">
        <v>0</v>
      </c>
      <c r="T19" s="38">
        <f>SUMPRODUCT(LTA!J19:AN19,LTA!J$101:AN$101,LTA!J$104:AN$104)</f>
        <v>0</v>
      </c>
      <c r="U19" s="38">
        <f>SUMPRODUCT(LTA!J19:AN19,LTA!J$102:AN$102,LTA!J$104:AN$104)</f>
        <v>108.1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-351</v>
      </c>
      <c r="AA19" s="76">
        <f>STOA!I19</f>
        <v>303.33</v>
      </c>
      <c r="AB19" s="76">
        <f>-STOA!O19</f>
        <v>0</v>
      </c>
      <c r="AC19">
        <f t="shared" si="0"/>
        <v>15.148057655445097</v>
      </c>
      <c r="AD19">
        <f t="shared" si="1"/>
        <v>1083.218763059916</v>
      </c>
      <c r="AE19">
        <f>'IDT-1'!C19</f>
        <v>0</v>
      </c>
      <c r="AF19" s="25"/>
      <c r="AG19">
        <f t="shared" si="2"/>
        <v>1083.218763059916</v>
      </c>
      <c r="AI19" s="35">
        <f>PXIL!I19</f>
        <v>0</v>
      </c>
      <c r="AJ19" s="35">
        <f>PXIL!O19</f>
        <v>0</v>
      </c>
      <c r="AK19" s="35">
        <f>RTM_IEX!I19</f>
        <v>143.4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3.0328999999999997</v>
      </c>
      <c r="E20">
        <f>GT_NG!Q20</f>
        <v>8.1220803488009974</v>
      </c>
      <c r="F20">
        <f>GT_Spot!Q20</f>
        <v>0</v>
      </c>
      <c r="G20">
        <f>PPCL_NG!Q20</f>
        <v>0</v>
      </c>
      <c r="H20">
        <f>PPCL_Spot!Q20</f>
        <v>24.49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719.60960467870962</v>
      </c>
      <c r="P20" s="37">
        <v>68.714775733617145</v>
      </c>
      <c r="Q20" s="37">
        <v>22.197459954233409</v>
      </c>
      <c r="R20" s="39">
        <v>0</v>
      </c>
      <c r="S20" s="39">
        <v>0</v>
      </c>
      <c r="T20" s="38">
        <f>SUMPRODUCT(LTA!J20:AN20,LTA!J$101:AN$101,LTA!J$104:AN$104)</f>
        <v>0</v>
      </c>
      <c r="U20" s="38">
        <f>SUMPRODUCT(LTA!J20:AN20,LTA!J$102:AN$102,LTA!J$104:AN$104)</f>
        <v>108.1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-361</v>
      </c>
      <c r="AA20" s="76">
        <f>STOA!I20</f>
        <v>303.33</v>
      </c>
      <c r="AB20" s="76">
        <f>-STOA!O20</f>
        <v>0</v>
      </c>
      <c r="AC20">
        <f t="shared" si="0"/>
        <v>15.216473232693986</v>
      </c>
      <c r="AD20">
        <f t="shared" si="1"/>
        <v>1071.2103474826672</v>
      </c>
      <c r="AE20">
        <f>'IDT-1'!C20</f>
        <v>0</v>
      </c>
      <c r="AF20" s="25"/>
      <c r="AG20">
        <f t="shared" si="2"/>
        <v>1071.2103474826672</v>
      </c>
      <c r="AI20" s="35">
        <f>PXIL!I20</f>
        <v>0</v>
      </c>
      <c r="AJ20" s="35">
        <f>PXIL!O20</f>
        <v>0</v>
      </c>
      <c r="AK20" s="35">
        <f>RTM_IEX!I20</f>
        <v>141.46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3.0328999999999997</v>
      </c>
      <c r="E21">
        <f>GT_NG!Q21</f>
        <v>8.1220803488009974</v>
      </c>
      <c r="F21">
        <f>GT_Spot!Q21</f>
        <v>0</v>
      </c>
      <c r="G21">
        <f>PPCL_NG!Q21</f>
        <v>0</v>
      </c>
      <c r="H21">
        <f>PPCL_Spot!Q21</f>
        <v>24.49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717.68129771765769</v>
      </c>
      <c r="P21" s="37">
        <v>68.714775733617145</v>
      </c>
      <c r="Q21" s="37">
        <v>22.197459954233409</v>
      </c>
      <c r="R21" s="39">
        <v>0</v>
      </c>
      <c r="S21" s="39">
        <v>0</v>
      </c>
      <c r="T21" s="38">
        <f>SUMPRODUCT(LTA!J21:AN21,LTA!J$101:AN$101,LTA!J$104:AN$104)</f>
        <v>0</v>
      </c>
      <c r="U21" s="38">
        <f>SUMPRODUCT(LTA!J21:AN21,LTA!J$102:AN$102,LTA!J$104:AN$104)</f>
        <v>109.28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-376</v>
      </c>
      <c r="AA21" s="76">
        <f>STOA!I21</f>
        <v>303.33</v>
      </c>
      <c r="AB21" s="76">
        <f>-STOA!O21</f>
        <v>0</v>
      </c>
      <c r="AC21">
        <f t="shared" si="0"/>
        <v>15.369846820094486</v>
      </c>
      <c r="AD21">
        <f t="shared" si="1"/>
        <v>1059.1886669342148</v>
      </c>
      <c r="AE21">
        <f>'IDT-1'!C21</f>
        <v>0</v>
      </c>
      <c r="AF21" s="25"/>
      <c r="AG21">
        <f t="shared" si="2"/>
        <v>1059.1886669342148</v>
      </c>
      <c r="AI21" s="35">
        <f>PXIL!I21</f>
        <v>0</v>
      </c>
      <c r="AJ21" s="35">
        <f>PXIL!O21</f>
        <v>0</v>
      </c>
      <c r="AK21" s="35">
        <f>RTM_IEX!I21</f>
        <v>145.34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3.0328999999999997</v>
      </c>
      <c r="E22">
        <f>GT_NG!Q22</f>
        <v>8.1220803488009974</v>
      </c>
      <c r="F22">
        <f>GT_Spot!Q22</f>
        <v>0</v>
      </c>
      <c r="G22">
        <f>PPCL_NG!Q22</f>
        <v>0</v>
      </c>
      <c r="H22">
        <f>PPCL_Spot!Q22</f>
        <v>24.49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717.6431977176577</v>
      </c>
      <c r="P22" s="37">
        <v>68.714775733617145</v>
      </c>
      <c r="Q22" s="37">
        <v>22.197459954233409</v>
      </c>
      <c r="R22" s="39">
        <v>0</v>
      </c>
      <c r="S22" s="39">
        <v>0</v>
      </c>
      <c r="T22" s="38">
        <f>SUMPRODUCT(LTA!J22:AN22,LTA!J$101:AN$101,LTA!J$104:AN$104)</f>
        <v>0</v>
      </c>
      <c r="U22" s="38">
        <f>SUMPRODUCT(LTA!J22:AN22,LTA!J$102:AN$102,LTA!J$104:AN$104)</f>
        <v>109.28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-381</v>
      </c>
      <c r="AA22" s="76">
        <f>STOA!I22</f>
        <v>303.33</v>
      </c>
      <c r="AB22" s="76">
        <f>-STOA!O22</f>
        <v>0</v>
      </c>
      <c r="AC22">
        <f t="shared" si="0"/>
        <v>15.395586568718931</v>
      </c>
      <c r="AD22">
        <f t="shared" si="1"/>
        <v>1052.1848271855904</v>
      </c>
      <c r="AE22">
        <f>'IDT-1'!C22</f>
        <v>0</v>
      </c>
      <c r="AF22" s="25"/>
      <c r="AG22">
        <f t="shared" si="2"/>
        <v>1052.1848271855904</v>
      </c>
      <c r="AI22" s="35">
        <f>PXIL!I22</f>
        <v>0</v>
      </c>
      <c r="AJ22" s="35">
        <f>PXIL!O22</f>
        <v>0</v>
      </c>
      <c r="AK22" s="35">
        <f>RTM_IEX!I22</f>
        <v>143.4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3.0328999999999997</v>
      </c>
      <c r="E23">
        <f>GT_NG!Q23</f>
        <v>8.1220803488009974</v>
      </c>
      <c r="F23">
        <f>GT_Spot!Q23</f>
        <v>0</v>
      </c>
      <c r="G23">
        <f>PPCL_NG!Q23</f>
        <v>0</v>
      </c>
      <c r="H23">
        <f>PPCL_Spot!Q23</f>
        <v>30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715.60684328776665</v>
      </c>
      <c r="P23" s="37">
        <v>68.706679393002119</v>
      </c>
      <c r="Q23" s="37">
        <v>22.2</v>
      </c>
      <c r="R23" s="39">
        <v>0</v>
      </c>
      <c r="S23" s="39">
        <v>0</v>
      </c>
      <c r="T23" s="38">
        <f>SUMPRODUCT(LTA!J23:AN23,LTA!J$101:AN$101,LTA!J$104:AN$104)</f>
        <v>0</v>
      </c>
      <c r="U23" s="38">
        <f>SUMPRODUCT(LTA!J23:AN23,LTA!J$102:AN$102,LTA!J$104:AN$104)</f>
        <v>109.28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-295</v>
      </c>
      <c r="AA23" s="76">
        <f>STOA!I23</f>
        <v>260.7</v>
      </c>
      <c r="AB23" s="76">
        <f>-STOA!O23</f>
        <v>0</v>
      </c>
      <c r="AC23">
        <f t="shared" si="0"/>
        <v>13.760270954290659</v>
      </c>
      <c r="AD23">
        <f t="shared" si="1"/>
        <v>1031.8682320752789</v>
      </c>
      <c r="AE23">
        <f>'IDT-1'!C23</f>
        <v>0</v>
      </c>
      <c r="AF23" s="25"/>
      <c r="AG23">
        <f t="shared" si="2"/>
        <v>1031.8682320752789</v>
      </c>
      <c r="AI23" s="35">
        <f>PXIL!I23</f>
        <v>0</v>
      </c>
      <c r="AJ23" s="35">
        <f>PXIL!O23</f>
        <v>0</v>
      </c>
      <c r="AK23" s="35">
        <f>RTM_IEX!I23</f>
        <v>74.61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3.0328999999999997</v>
      </c>
      <c r="E24">
        <f>GT_NG!Q24</f>
        <v>8.1220803488009974</v>
      </c>
      <c r="F24">
        <f>GT_Spot!Q24</f>
        <v>0</v>
      </c>
      <c r="G24">
        <f>PPCL_NG!Q24</f>
        <v>0</v>
      </c>
      <c r="H24">
        <f>PPCL_Spot!Q24</f>
        <v>30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715.88529287808649</v>
      </c>
      <c r="P24" s="37">
        <v>68.706679393002119</v>
      </c>
      <c r="Q24" s="37">
        <v>22.2</v>
      </c>
      <c r="R24" s="39">
        <v>0</v>
      </c>
      <c r="S24" s="39">
        <v>0</v>
      </c>
      <c r="T24" s="38">
        <f>SUMPRODUCT(LTA!J24:AN24,LTA!J$101:AN$101,LTA!J$104:AN$104)</f>
        <v>0</v>
      </c>
      <c r="U24" s="38">
        <f>SUMPRODUCT(LTA!J24:AN24,LTA!J$102:AN$102,LTA!J$104:AN$104)</f>
        <v>109.28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-300</v>
      </c>
      <c r="AA24" s="76">
        <f>STOA!I24</f>
        <v>260.7</v>
      </c>
      <c r="AB24" s="76">
        <f>-STOA!O24</f>
        <v>0</v>
      </c>
      <c r="AC24">
        <f t="shared" si="0"/>
        <v>13.772373719473793</v>
      </c>
      <c r="AD24">
        <f t="shared" si="1"/>
        <v>1023.2545789004159</v>
      </c>
      <c r="AE24">
        <f>'IDT-1'!C24</f>
        <v>0</v>
      </c>
      <c r="AF24" s="25"/>
      <c r="AG24">
        <f t="shared" si="2"/>
        <v>1023.2545789004159</v>
      </c>
      <c r="AI24" s="35">
        <f>PXIL!I24</f>
        <v>0</v>
      </c>
      <c r="AJ24" s="35">
        <f>PXIL!O24</f>
        <v>0</v>
      </c>
      <c r="AK24" s="35">
        <f>RTM_IEX!I24</f>
        <v>70.73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3.0328999999999997</v>
      </c>
      <c r="E25">
        <f>GT_NG!Q25</f>
        <v>8.1220803488009974</v>
      </c>
      <c r="F25">
        <f>GT_Spot!Q25</f>
        <v>0</v>
      </c>
      <c r="G25">
        <f>PPCL_NG!Q25</f>
        <v>0</v>
      </c>
      <c r="H25">
        <f>PPCL_Spot!Q25</f>
        <v>30</v>
      </c>
      <c r="I25">
        <f>Bawana_NG!Q25</f>
        <v>57.6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716.40686900426419</v>
      </c>
      <c r="P25" s="37">
        <v>68.714775733617145</v>
      </c>
      <c r="Q25" s="37">
        <v>22.197459954233409</v>
      </c>
      <c r="R25" s="39">
        <v>0</v>
      </c>
      <c r="S25" s="39">
        <v>0</v>
      </c>
      <c r="T25" s="38">
        <f>SUMPRODUCT(LTA!J25:AN25,LTA!J$101:AN$101,LTA!J$104:AN$104)</f>
        <v>0</v>
      </c>
      <c r="U25" s="38">
        <f>SUMPRODUCT(LTA!J25:AN25,LTA!J$102:AN$102,LTA!J$104:AN$104)</f>
        <v>109.1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-300</v>
      </c>
      <c r="AA25" s="76">
        <f>STOA!I25</f>
        <v>260.7</v>
      </c>
      <c r="AB25" s="76">
        <f>-STOA!O25</f>
        <v>0</v>
      </c>
      <c r="AC25">
        <f t="shared" si="0"/>
        <v>13.730769631810412</v>
      </c>
      <c r="AD25">
        <f t="shared" si="1"/>
        <v>1018.3433154091055</v>
      </c>
      <c r="AE25">
        <f>'IDT-1'!C25</f>
        <v>0</v>
      </c>
      <c r="AF25" s="25"/>
      <c r="AG25">
        <f t="shared" si="2"/>
        <v>1018.3433154091055</v>
      </c>
      <c r="AI25" s="35">
        <f>PXIL!I25</f>
        <v>0</v>
      </c>
      <c r="AJ25" s="35">
        <f>PXIL!O25</f>
        <v>0</v>
      </c>
      <c r="AK25" s="35">
        <f>RTM_IEX!I25</f>
        <v>56.2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3.0328999999999997</v>
      </c>
      <c r="E26">
        <f>GT_NG!Q26</f>
        <v>8.1220803488009974</v>
      </c>
      <c r="F26">
        <f>GT_Spot!Q26</f>
        <v>0</v>
      </c>
      <c r="G26">
        <f>PPCL_NG!Q26</f>
        <v>0</v>
      </c>
      <c r="H26">
        <f>PPCL_Spot!Q26</f>
        <v>30</v>
      </c>
      <c r="I26">
        <f>Bawana_NG!Q26</f>
        <v>57.6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727.55877658727502</v>
      </c>
      <c r="P26" s="37">
        <v>68.714775733617145</v>
      </c>
      <c r="Q26" s="37">
        <v>22.197459954233409</v>
      </c>
      <c r="R26" s="39">
        <v>0</v>
      </c>
      <c r="S26" s="39">
        <v>0</v>
      </c>
      <c r="T26" s="38">
        <f>SUMPRODUCT(LTA!J26:AN26,LTA!J$101:AN$101,LTA!J$104:AN$104)</f>
        <v>0</v>
      </c>
      <c r="U26" s="38">
        <f>SUMPRODUCT(LTA!J26:AN26,LTA!J$102:AN$102,LTA!J$104:AN$104)</f>
        <v>108.94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-315</v>
      </c>
      <c r="AA26" s="76">
        <f>STOA!I26</f>
        <v>260.7</v>
      </c>
      <c r="AB26" s="76">
        <f>-STOA!O26</f>
        <v>0</v>
      </c>
      <c r="AC26">
        <f t="shared" si="0"/>
        <v>13.933873021381038</v>
      </c>
      <c r="AD26">
        <f t="shared" si="1"/>
        <v>1012.1921196025455</v>
      </c>
      <c r="AE26">
        <f>'IDT-1'!C26</f>
        <v>0</v>
      </c>
      <c r="AF26" s="25"/>
      <c r="AG26">
        <f t="shared" si="2"/>
        <v>1012.1921196025455</v>
      </c>
      <c r="AI26" s="35">
        <f>PXIL!I26</f>
        <v>0</v>
      </c>
      <c r="AJ26" s="35">
        <f>PXIL!O26</f>
        <v>0</v>
      </c>
      <c r="AK26" s="35">
        <f>RTM_IEX!I26</f>
        <v>54.26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3.0328999999999997</v>
      </c>
      <c r="E27">
        <f>GT_NG!Q27</f>
        <v>8.1220803488009974</v>
      </c>
      <c r="F27">
        <f>GT_Spot!Q27</f>
        <v>0</v>
      </c>
      <c r="G27">
        <f>PPCL_NG!Q27</f>
        <v>0</v>
      </c>
      <c r="H27">
        <f>PPCL_Spot!Q27</f>
        <v>30</v>
      </c>
      <c r="I27">
        <f>Bawana_NG!Q27</f>
        <v>57.6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729.15897658727499</v>
      </c>
      <c r="P27" s="37">
        <v>68.714775733617145</v>
      </c>
      <c r="Q27" s="37">
        <v>22.197459954233409</v>
      </c>
      <c r="R27" s="39">
        <v>5.94</v>
      </c>
      <c r="S27" s="39">
        <v>0</v>
      </c>
      <c r="T27" s="38">
        <f>SUMPRODUCT(LTA!J27:AN27,LTA!J$101:AN$101,LTA!J$104:AN$104)</f>
        <v>2.31</v>
      </c>
      <c r="U27" s="38">
        <f>SUMPRODUCT(LTA!J27:AN27,LTA!J$102:AN$102,LTA!J$104:AN$104)</f>
        <v>108.6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-296</v>
      </c>
      <c r="AA27" s="76">
        <f>STOA!I27</f>
        <v>200.74</v>
      </c>
      <c r="AB27" s="76">
        <f>-STOA!O27</f>
        <v>0</v>
      </c>
      <c r="AC27">
        <f t="shared" si="0"/>
        <v>13.682790704608145</v>
      </c>
      <c r="AD27">
        <f t="shared" si="1"/>
        <v>1020.7134019193184</v>
      </c>
      <c r="AE27">
        <f>'IDT-1'!C27</f>
        <v>0</v>
      </c>
      <c r="AF27" s="25"/>
      <c r="AG27">
        <f t="shared" si="2"/>
        <v>1020.7134019193184</v>
      </c>
      <c r="AI27" s="35">
        <f>PXIL!I27</f>
        <v>0</v>
      </c>
      <c r="AJ27" s="35">
        <f>PXIL!O27</f>
        <v>0</v>
      </c>
      <c r="AK27" s="35">
        <f>RTM_IEX!I27</f>
        <v>93.98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3.0328999999999997</v>
      </c>
      <c r="E28">
        <f>GT_NG!Q28</f>
        <v>8.1220803488009974</v>
      </c>
      <c r="F28">
        <f>GT_Spot!Q28</f>
        <v>0</v>
      </c>
      <c r="G28">
        <f>PPCL_NG!Q28</f>
        <v>0</v>
      </c>
      <c r="H28">
        <f>PPCL_Spot!Q28</f>
        <v>30</v>
      </c>
      <c r="I28">
        <f>Bawana_NG!Q28</f>
        <v>57.6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728.04143861626051</v>
      </c>
      <c r="P28" s="37">
        <v>68.714775733617145</v>
      </c>
      <c r="Q28" s="37">
        <v>22.197459954233409</v>
      </c>
      <c r="R28" s="39">
        <v>12.032624345549737</v>
      </c>
      <c r="S28" s="39">
        <v>0</v>
      </c>
      <c r="T28" s="38">
        <f>SUMPRODUCT(LTA!J28:AN28,LTA!J$101:AN$101,LTA!J$104:AN$104)</f>
        <v>4.84</v>
      </c>
      <c r="U28" s="38">
        <f>SUMPRODUCT(LTA!J28:AN28,LTA!J$102:AN$102,LTA!J$104:AN$104)</f>
        <v>108.28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-296</v>
      </c>
      <c r="AA28" s="76">
        <f>STOA!I28</f>
        <v>200.74</v>
      </c>
      <c r="AB28" s="76">
        <f>-STOA!O28</f>
        <v>0</v>
      </c>
      <c r="AC28">
        <f t="shared" si="0"/>
        <v>13.751293430154243</v>
      </c>
      <c r="AD28">
        <f t="shared" si="1"/>
        <v>1028.7999855683076</v>
      </c>
      <c r="AE28">
        <f>'IDT-1'!C28</f>
        <v>0</v>
      </c>
      <c r="AF28" s="25"/>
      <c r="AG28">
        <f t="shared" si="2"/>
        <v>1028.7999855683076</v>
      </c>
      <c r="AI28" s="35">
        <f>PXIL!I28</f>
        <v>0</v>
      </c>
      <c r="AJ28" s="35">
        <f>PXIL!O28</f>
        <v>0</v>
      </c>
      <c r="AK28" s="35">
        <f>RTM_IEX!I28</f>
        <v>94.95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3.0328999999999997</v>
      </c>
      <c r="E29">
        <f>GT_NG!Q29</f>
        <v>8.1220803488009974</v>
      </c>
      <c r="F29">
        <f>GT_Spot!Q29</f>
        <v>0</v>
      </c>
      <c r="G29">
        <f>PPCL_NG!Q29</f>
        <v>0</v>
      </c>
      <c r="H29">
        <f>PPCL_Spot!Q29</f>
        <v>30</v>
      </c>
      <c r="I29">
        <f>Bawana_NG!Q29</f>
        <v>57.6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728.18621861626059</v>
      </c>
      <c r="P29" s="37">
        <v>68.714775733617145</v>
      </c>
      <c r="Q29" s="37">
        <v>22.197459954233409</v>
      </c>
      <c r="R29" s="39">
        <v>16.2</v>
      </c>
      <c r="S29" s="39">
        <v>0</v>
      </c>
      <c r="T29" s="38">
        <f>SUMPRODUCT(LTA!J29:AN29,LTA!J$101:AN$101,LTA!J$104:AN$104)</f>
        <v>11.32</v>
      </c>
      <c r="U29" s="38">
        <f>SUMPRODUCT(LTA!J29:AN29,LTA!J$102:AN$102,LTA!J$104:AN$104)</f>
        <v>108.28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-260</v>
      </c>
      <c r="AA29" s="76">
        <f>STOA!I29</f>
        <v>200.74</v>
      </c>
      <c r="AB29" s="76">
        <f>-STOA!O29</f>
        <v>0</v>
      </c>
      <c r="AC29">
        <f t="shared" si="0"/>
        <v>13.195189859555619</v>
      </c>
      <c r="AD29">
        <f t="shared" si="1"/>
        <v>1035.4582447933567</v>
      </c>
      <c r="AE29">
        <f>'IDT-1'!C29</f>
        <v>0</v>
      </c>
      <c r="AF29" s="25"/>
      <c r="AG29">
        <f t="shared" si="2"/>
        <v>1035.4582447933567</v>
      </c>
      <c r="AI29" s="35">
        <f>PXIL!I29</f>
        <v>0</v>
      </c>
      <c r="AJ29" s="35">
        <f>PXIL!O29</f>
        <v>0</v>
      </c>
      <c r="AK29" s="35">
        <f>RTM_IEX!I29</f>
        <v>54.26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3.0328999999999997</v>
      </c>
      <c r="E30">
        <f>GT_NG!Q30</f>
        <v>8.1220803488009974</v>
      </c>
      <c r="F30">
        <f>GT_Spot!Q30</f>
        <v>0</v>
      </c>
      <c r="G30">
        <f>PPCL_NG!Q30</f>
        <v>0</v>
      </c>
      <c r="H30">
        <f>PPCL_Spot!Q30</f>
        <v>30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728.18621861626059</v>
      </c>
      <c r="P30" s="37">
        <v>68.714775733617145</v>
      </c>
      <c r="Q30" s="37">
        <v>22.197459954233409</v>
      </c>
      <c r="R30" s="39">
        <v>20.7</v>
      </c>
      <c r="S30" s="39">
        <v>0</v>
      </c>
      <c r="T30" s="38">
        <f>SUMPRODUCT(LTA!J30:AN30,LTA!J$101:AN$101,LTA!J$104:AN$104)</f>
        <v>18.64</v>
      </c>
      <c r="U30" s="38">
        <f>SUMPRODUCT(LTA!J30:AN30,LTA!J$102:AN$102,LTA!J$104:AN$104)</f>
        <v>108.28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-270</v>
      </c>
      <c r="AA30" s="76">
        <f>STOA!I30</f>
        <v>200.74</v>
      </c>
      <c r="AB30" s="76">
        <f>-STOA!O30</f>
        <v>0</v>
      </c>
      <c r="AC30">
        <f t="shared" si="0"/>
        <v>13.379189436804509</v>
      </c>
      <c r="AD30">
        <f t="shared" si="1"/>
        <v>1037.0942452161075</v>
      </c>
      <c r="AE30">
        <f>'IDT-1'!C30</f>
        <v>0</v>
      </c>
      <c r="AF30" s="25"/>
      <c r="AG30">
        <f t="shared" si="2"/>
        <v>1037.0942452161075</v>
      </c>
      <c r="AI30" s="35">
        <f>PXIL!I30</f>
        <v>0</v>
      </c>
      <c r="AJ30" s="35">
        <f>PXIL!O30</f>
        <v>0</v>
      </c>
      <c r="AK30" s="35">
        <f>RTM_IEX!I30</f>
        <v>54.26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3.0328999999999997</v>
      </c>
      <c r="E31">
        <f>GT_NG!Q31</f>
        <v>8.1220803488009974</v>
      </c>
      <c r="F31">
        <f>GT_Spot!Q31</f>
        <v>0</v>
      </c>
      <c r="G31">
        <f>PPCL_NG!Q31</f>
        <v>0</v>
      </c>
      <c r="H31">
        <f>PPCL_Spot!Q31</f>
        <v>24.49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727.9458904096897</v>
      </c>
      <c r="P31" s="37">
        <v>68.706679393002119</v>
      </c>
      <c r="Q31" s="37">
        <v>22.2</v>
      </c>
      <c r="R31" s="39">
        <v>21.7</v>
      </c>
      <c r="S31" s="39">
        <v>0</v>
      </c>
      <c r="T31" s="38">
        <f>SUMPRODUCT(LTA!J31:AN31,LTA!J$101:AN$101,LTA!J$104:AN$104)</f>
        <v>26.55</v>
      </c>
      <c r="U31" s="38">
        <f>SUMPRODUCT(LTA!J31:AN31,LTA!J$102:AN$102,LTA!J$104:AN$104)</f>
        <v>108.28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-238</v>
      </c>
      <c r="AA31" s="76">
        <f>STOA!I31</f>
        <v>200.74</v>
      </c>
      <c r="AB31" s="76">
        <f>-STOA!O31</f>
        <v>0</v>
      </c>
      <c r="AC31">
        <f t="shared" si="0"/>
        <v>12.780378959796137</v>
      </c>
      <c r="AD31">
        <f t="shared" si="1"/>
        <v>1030.6771711916967</v>
      </c>
      <c r="AE31">
        <f>'IDT-1'!C31</f>
        <v>0</v>
      </c>
      <c r="AF31" s="25"/>
      <c r="AG31">
        <f t="shared" si="2"/>
        <v>1030.6771711916967</v>
      </c>
      <c r="AI31" s="35">
        <f>PXIL!I31</f>
        <v>0</v>
      </c>
      <c r="AJ31" s="35">
        <f>PXIL!O31</f>
        <v>0</v>
      </c>
      <c r="AK31" s="35">
        <f>RTM_IEX!I31</f>
        <v>21.32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3.0328999999999997</v>
      </c>
      <c r="E32">
        <f>GT_NG!Q32</f>
        <v>8.1220803488009974</v>
      </c>
      <c r="F32">
        <f>GT_Spot!Q32</f>
        <v>0</v>
      </c>
      <c r="G32">
        <f>PPCL_NG!Q32</f>
        <v>0</v>
      </c>
      <c r="H32">
        <f>PPCL_Spot!Q32</f>
        <v>24.49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719.28317822640565</v>
      </c>
      <c r="P32" s="37">
        <v>68.706679393002119</v>
      </c>
      <c r="Q32" s="37">
        <v>22.2</v>
      </c>
      <c r="R32" s="39">
        <v>21.699999999999996</v>
      </c>
      <c r="S32" s="39">
        <v>0</v>
      </c>
      <c r="T32" s="38">
        <f>SUMPRODUCT(LTA!J32:AN32,LTA!J$101:AN$101,LTA!J$104:AN$104)</f>
        <v>33.97</v>
      </c>
      <c r="U32" s="38">
        <f>SUMPRODUCT(LTA!J32:AN32,LTA!J$102:AN$102,LTA!J$104:AN$104)</f>
        <v>108.28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-243</v>
      </c>
      <c r="AA32" s="76">
        <f>STOA!I32</f>
        <v>200.74</v>
      </c>
      <c r="AB32" s="76">
        <f>-STOA!O32</f>
        <v>0</v>
      </c>
      <c r="AC32">
        <f t="shared" si="0"/>
        <v>12.836655966080999</v>
      </c>
      <c r="AD32">
        <f t="shared" si="1"/>
        <v>1027.278182002128</v>
      </c>
      <c r="AE32">
        <f>'IDT-1'!C32</f>
        <v>0</v>
      </c>
      <c r="AF32" s="25"/>
      <c r="AG32">
        <f t="shared" si="2"/>
        <v>1027.278182002128</v>
      </c>
      <c r="AI32" s="35">
        <f>PXIL!I32</f>
        <v>0</v>
      </c>
      <c r="AJ32" s="35">
        <f>PXIL!O32</f>
        <v>0</v>
      </c>
      <c r="AK32" s="35">
        <f>RTM_IEX!I32</f>
        <v>24.22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3.0328999999999997</v>
      </c>
      <c r="E33">
        <f>GT_NG!Q33</f>
        <v>8.1220803488009974</v>
      </c>
      <c r="F33">
        <f>GT_Spot!Q33</f>
        <v>0</v>
      </c>
      <c r="G33">
        <f>PPCL_NG!Q33</f>
        <v>0</v>
      </c>
      <c r="H33">
        <f>PPCL_Spot!Q33</f>
        <v>24.49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719.30362001418314</v>
      </c>
      <c r="P33" s="37">
        <v>68.706679393002119</v>
      </c>
      <c r="Q33" s="37">
        <v>22.2</v>
      </c>
      <c r="R33" s="39">
        <v>23.5</v>
      </c>
      <c r="S33" s="39">
        <v>0</v>
      </c>
      <c r="T33" s="38">
        <f>SUMPRODUCT(LTA!J33:AN33,LTA!J$101:AN$101,LTA!J$104:AN$104)</f>
        <v>51.03</v>
      </c>
      <c r="U33" s="38">
        <f>SUMPRODUCT(LTA!J33:AN33,LTA!J$102:AN$102,LTA!J$104:AN$104)</f>
        <v>108.28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-248</v>
      </c>
      <c r="AA33" s="76">
        <f>STOA!I33</f>
        <v>200.74</v>
      </c>
      <c r="AB33" s="76">
        <f>-STOA!O33</f>
        <v>0</v>
      </c>
      <c r="AC33">
        <f t="shared" si="0"/>
        <v>12.915555465722772</v>
      </c>
      <c r="AD33">
        <f t="shared" si="1"/>
        <v>1026.5497242902636</v>
      </c>
      <c r="AE33">
        <f>'IDT-1'!C33</f>
        <v>0</v>
      </c>
      <c r="AF33" s="25"/>
      <c r="AG33">
        <f t="shared" si="2"/>
        <v>1026.5497242902636</v>
      </c>
      <c r="AI33" s="35">
        <f>PXIL!I33</f>
        <v>0</v>
      </c>
      <c r="AJ33" s="35">
        <f>PXIL!O33</f>
        <v>0</v>
      </c>
      <c r="AK33" s="35">
        <f>RTM_IEX!I33</f>
        <v>9.69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3.0328999999999997</v>
      </c>
      <c r="E34">
        <f>GT_NG!Q34</f>
        <v>8.1220803488009974</v>
      </c>
      <c r="F34">
        <f>GT_Spot!Q34</f>
        <v>0</v>
      </c>
      <c r="G34">
        <f>PPCL_NG!Q34</f>
        <v>0</v>
      </c>
      <c r="H34">
        <f>PPCL_Spot!Q34</f>
        <v>24.49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719.33410001418304</v>
      </c>
      <c r="P34" s="37">
        <v>68.706679393002119</v>
      </c>
      <c r="Q34" s="37">
        <v>22.2</v>
      </c>
      <c r="R34" s="39">
        <v>23.499999999999996</v>
      </c>
      <c r="S34" s="39">
        <v>0</v>
      </c>
      <c r="T34" s="38">
        <f>SUMPRODUCT(LTA!J34:AN34,LTA!J$101:AN$101,LTA!J$104:AN$104)</f>
        <v>67.319999999999993</v>
      </c>
      <c r="U34" s="38">
        <f>SUMPRODUCT(LTA!J34:AN34,LTA!J$102:AN$102,LTA!J$104:AN$104)</f>
        <v>108.28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-273</v>
      </c>
      <c r="AA34" s="76">
        <f>STOA!I34</f>
        <v>200.74</v>
      </c>
      <c r="AB34" s="76">
        <f>-STOA!O34</f>
        <v>0</v>
      </c>
      <c r="AC34">
        <f t="shared" si="0"/>
        <v>13.264426440844998</v>
      </c>
      <c r="AD34">
        <f t="shared" si="1"/>
        <v>1017.5213333151412</v>
      </c>
      <c r="AE34">
        <f>'IDT-1'!C34</f>
        <v>0</v>
      </c>
      <c r="AF34" s="25"/>
      <c r="AG34">
        <f t="shared" si="2"/>
        <v>1017.5213333151412</v>
      </c>
      <c r="AI34" s="35">
        <f>PXIL!I34</f>
        <v>0</v>
      </c>
      <c r="AJ34" s="35">
        <f>PXIL!O34</f>
        <v>0</v>
      </c>
      <c r="AK34" s="35">
        <f>RTM_IEX!I34</f>
        <v>9.69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3.0328999999999997</v>
      </c>
      <c r="E35">
        <f>GT_NG!Q35</f>
        <v>8.1220803488009974</v>
      </c>
      <c r="F35">
        <f>GT_Spot!Q35</f>
        <v>0</v>
      </c>
      <c r="G35">
        <f>PPCL_NG!Q35</f>
        <v>0</v>
      </c>
      <c r="H35">
        <f>PPCL_Spot!Q35</f>
        <v>24.17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587.17168125212174</v>
      </c>
      <c r="P35" s="37">
        <v>32.940000000000005</v>
      </c>
      <c r="Q35" s="37">
        <v>11.36</v>
      </c>
      <c r="R35" s="39">
        <v>23.5</v>
      </c>
      <c r="S35" s="39">
        <v>0</v>
      </c>
      <c r="T35" s="38">
        <f>SUMPRODUCT(LTA!J35:AN35,LTA!J$101:AN$101,LTA!J$104:AN$104)</f>
        <v>84.460000000000008</v>
      </c>
      <c r="U35" s="38">
        <f>SUMPRODUCT(LTA!J35:AN35,LTA!J$102:AN$102,LTA!J$104:AN$104)</f>
        <v>58.97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200.74</v>
      </c>
      <c r="AB35" s="76">
        <f>-STOA!O35</f>
        <v>0</v>
      </c>
      <c r="AC35">
        <f t="shared" si="0"/>
        <v>9.6888089981899874</v>
      </c>
      <c r="AD35">
        <f t="shared" si="1"/>
        <v>1003.147852602733</v>
      </c>
      <c r="AE35">
        <f>'IDT-1'!C35</f>
        <v>0</v>
      </c>
      <c r="AF35" s="25"/>
      <c r="AG35">
        <f t="shared" si="2"/>
        <v>1003.147852602733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-70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3.0328999999999997</v>
      </c>
      <c r="E36">
        <f>GT_NG!Q36</f>
        <v>8.1220803488009974</v>
      </c>
      <c r="F36">
        <f>GT_Spot!Q36</f>
        <v>0</v>
      </c>
      <c r="G36">
        <f>PPCL_NG!Q36</f>
        <v>0</v>
      </c>
      <c r="H36">
        <f>PPCL_Spot!Q36</f>
        <v>24.17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587.65492125212177</v>
      </c>
      <c r="P36" s="37">
        <v>32.940000000000005</v>
      </c>
      <c r="Q36" s="37">
        <v>11.36</v>
      </c>
      <c r="R36" s="39">
        <v>24</v>
      </c>
      <c r="S36" s="39">
        <v>0</v>
      </c>
      <c r="T36" s="38">
        <f>SUMPRODUCT(LTA!J36:AN36,LTA!J$101:AN$101,LTA!J$104:AN$104)</f>
        <v>100.31</v>
      </c>
      <c r="U36" s="38">
        <f>SUMPRODUCT(LTA!J36:AN36,LTA!J$102:AN$102,LTA!J$104:AN$104)</f>
        <v>58.97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200.74</v>
      </c>
      <c r="AB36" s="76">
        <f>-STOA!O36</f>
        <v>0</v>
      </c>
      <c r="AC36">
        <f t="shared" si="0"/>
        <v>10.033515999587323</v>
      </c>
      <c r="AD36">
        <f t="shared" si="1"/>
        <v>995.63638560133563</v>
      </c>
      <c r="AE36">
        <f>'IDT-1'!C36</f>
        <v>0</v>
      </c>
      <c r="AF36" s="25"/>
      <c r="AG36">
        <f t="shared" si="2"/>
        <v>995.63638560133563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-94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3.0328999999999997</v>
      </c>
      <c r="E37">
        <f>GT_NG!Q37</f>
        <v>8.1220803488009974</v>
      </c>
      <c r="F37">
        <f>GT_Spot!Q37</f>
        <v>0</v>
      </c>
      <c r="G37">
        <f>PPCL_NG!Q37</f>
        <v>0</v>
      </c>
      <c r="H37">
        <f>PPCL_Spot!Q37</f>
        <v>24.17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587.64476125212184</v>
      </c>
      <c r="P37" s="37">
        <v>32.940000000000005</v>
      </c>
      <c r="Q37" s="37">
        <v>11.36</v>
      </c>
      <c r="R37" s="39">
        <v>25.3</v>
      </c>
      <c r="S37" s="39">
        <v>0</v>
      </c>
      <c r="T37" s="38">
        <f>SUMPRODUCT(LTA!J37:AN37,LTA!J$101:AN$101,LTA!J$104:AN$104)</f>
        <v>117.35</v>
      </c>
      <c r="U37" s="38">
        <f>SUMPRODUCT(LTA!J37:AN37,LTA!J$102:AN$102,LTA!J$104:AN$104)</f>
        <v>58.97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200.72000000000003</v>
      </c>
      <c r="AB37" s="76">
        <f>-STOA!O37</f>
        <v>0</v>
      </c>
      <c r="AC37">
        <f t="shared" si="0"/>
        <v>10.348270652360215</v>
      </c>
      <c r="AD37">
        <f t="shared" si="1"/>
        <v>994.63147094856254</v>
      </c>
      <c r="AE37">
        <f>'IDT-1'!C37</f>
        <v>0</v>
      </c>
      <c r="AF37" s="25"/>
      <c r="AG37">
        <f t="shared" si="2"/>
        <v>994.63147094856254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-113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3.0328999999999997</v>
      </c>
      <c r="E38">
        <f>GT_NG!Q38</f>
        <v>8.1220803488009974</v>
      </c>
      <c r="F38">
        <f>GT_Spot!Q38</f>
        <v>0</v>
      </c>
      <c r="G38">
        <f>PPCL_NG!Q38</f>
        <v>0</v>
      </c>
      <c r="H38">
        <f>PPCL_Spot!Q38</f>
        <v>24.17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587.63206125212173</v>
      </c>
      <c r="P38" s="37">
        <v>32.940000000000005</v>
      </c>
      <c r="Q38" s="37">
        <v>11.36</v>
      </c>
      <c r="R38" s="39">
        <v>25.3</v>
      </c>
      <c r="S38" s="39">
        <v>0</v>
      </c>
      <c r="T38" s="38">
        <f>SUMPRODUCT(LTA!J38:AN38,LTA!J$101:AN$101,LTA!J$104:AN$104)</f>
        <v>133.51</v>
      </c>
      <c r="U38" s="38">
        <f>SUMPRODUCT(LTA!J38:AN38,LTA!J$102:AN$102,LTA!J$104:AN$104)</f>
        <v>58.97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200.72000000000003</v>
      </c>
      <c r="AB38" s="76">
        <f>-STOA!O38</f>
        <v>0</v>
      </c>
      <c r="AC38">
        <f t="shared" si="0"/>
        <v>10.619446495958442</v>
      </c>
      <c r="AD38">
        <f t="shared" si="1"/>
        <v>994.50759510496448</v>
      </c>
      <c r="AE38">
        <f>'IDT-1'!C38</f>
        <v>0</v>
      </c>
      <c r="AF38" s="25"/>
      <c r="AG38">
        <f t="shared" si="2"/>
        <v>994.50759510496448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-129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3.0328999999999997</v>
      </c>
      <c r="E39">
        <f>GT_NG!Q39</f>
        <v>8.1220803488009974</v>
      </c>
      <c r="F39">
        <f>GT_Spot!Q39</f>
        <v>0</v>
      </c>
      <c r="G39">
        <f>PPCL_NG!Q39</f>
        <v>0</v>
      </c>
      <c r="H39">
        <f>PPCL_Spot!Q39</f>
        <v>24.17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588.35457318625049</v>
      </c>
      <c r="P39" s="37">
        <v>32.940000000000005</v>
      </c>
      <c r="Q39" s="37">
        <v>11.36</v>
      </c>
      <c r="R39" s="39">
        <v>26.3</v>
      </c>
      <c r="S39" s="39">
        <v>0</v>
      </c>
      <c r="T39" s="38">
        <f>SUMPRODUCT(LTA!J39:AN39,LTA!J$101:AN$101,LTA!J$104:AN$104)</f>
        <v>149.66</v>
      </c>
      <c r="U39" s="38">
        <f>SUMPRODUCT(LTA!J39:AN39,LTA!J$102:AN$102,LTA!J$104:AN$104)</f>
        <v>58.97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200.72000000000003</v>
      </c>
      <c r="AB39" s="76">
        <f>-STOA!O39</f>
        <v>0</v>
      </c>
      <c r="AC39">
        <f t="shared" si="0"/>
        <v>10.947469908427792</v>
      </c>
      <c r="AD39">
        <f t="shared" si="1"/>
        <v>991.0520836266237</v>
      </c>
      <c r="AE39">
        <f>'IDT-1'!C39</f>
        <v>0</v>
      </c>
      <c r="AF39" s="25"/>
      <c r="AG39">
        <f t="shared" si="2"/>
        <v>991.0520836266237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-150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3.0328999999999997</v>
      </c>
      <c r="E40">
        <f>GT_NG!Q40</f>
        <v>8.1220803488009974</v>
      </c>
      <c r="F40">
        <f>GT_Spot!Q40</f>
        <v>0</v>
      </c>
      <c r="G40">
        <f>PPCL_NG!Q40</f>
        <v>0</v>
      </c>
      <c r="H40">
        <f>PPCL_Spot!Q40</f>
        <v>24.33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588.39013318625052</v>
      </c>
      <c r="P40" s="37">
        <v>32.940000000000005</v>
      </c>
      <c r="Q40" s="37">
        <v>11.36</v>
      </c>
      <c r="R40" s="39">
        <v>26.3</v>
      </c>
      <c r="S40" s="39">
        <v>0</v>
      </c>
      <c r="T40" s="38">
        <f>SUMPRODUCT(LTA!J40:AN40,LTA!J$101:AN$101,LTA!J$104:AN$104)</f>
        <v>164.43</v>
      </c>
      <c r="U40" s="38">
        <f>SUMPRODUCT(LTA!J40:AN40,LTA!J$102:AN$102,LTA!J$104:AN$104)</f>
        <v>58.97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200.72000000000003</v>
      </c>
      <c r="AB40" s="76">
        <f>-STOA!O40</f>
        <v>0</v>
      </c>
      <c r="AC40">
        <f t="shared" si="0"/>
        <v>11.022353666078459</v>
      </c>
      <c r="AD40">
        <f t="shared" si="1"/>
        <v>1011.9427598689731</v>
      </c>
      <c r="AE40">
        <f>'IDT-1'!C40</f>
        <v>0</v>
      </c>
      <c r="AF40" s="25"/>
      <c r="AG40">
        <f t="shared" si="2"/>
        <v>1011.9427598689731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-144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3.0328999999999997</v>
      </c>
      <c r="E41">
        <f>GT_NG!Q41</f>
        <v>8.1220803488009974</v>
      </c>
      <c r="F41">
        <f>GT_Spot!Q41</f>
        <v>0</v>
      </c>
      <c r="G41">
        <f>PPCL_NG!Q41</f>
        <v>0</v>
      </c>
      <c r="H41">
        <f>PPCL_Spot!Q41</f>
        <v>24.33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587.96451605872664</v>
      </c>
      <c r="P41" s="37">
        <v>32.940000000000005</v>
      </c>
      <c r="Q41" s="37">
        <v>11.36</v>
      </c>
      <c r="R41" s="39">
        <v>26.3</v>
      </c>
      <c r="S41" s="39">
        <v>0</v>
      </c>
      <c r="T41" s="38">
        <f>SUMPRODUCT(LTA!J41:AN41,LTA!J$101:AN$101,LTA!J$104:AN$104)</f>
        <v>179.38</v>
      </c>
      <c r="U41" s="38">
        <f>SUMPRODUCT(LTA!J41:AN41,LTA!J$102:AN$102,LTA!J$104:AN$104)</f>
        <v>58.97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200.72000000000003</v>
      </c>
      <c r="AB41" s="76">
        <f>-STOA!O41</f>
        <v>0</v>
      </c>
      <c r="AC41">
        <f t="shared" si="0"/>
        <v>11.059646904958367</v>
      </c>
      <c r="AD41">
        <f t="shared" si="1"/>
        <v>1036.4298495025694</v>
      </c>
      <c r="AE41">
        <f>'IDT-1'!C41</f>
        <v>0</v>
      </c>
      <c r="AF41" s="25"/>
      <c r="AG41">
        <f t="shared" si="2"/>
        <v>1036.4298495025694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-134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3.0328999999999997</v>
      </c>
      <c r="E42">
        <f>GT_NG!Q42</f>
        <v>8.1220803488009974</v>
      </c>
      <c r="F42">
        <f>GT_Spot!Q42</f>
        <v>0</v>
      </c>
      <c r="G42">
        <f>PPCL_NG!Q42</f>
        <v>0</v>
      </c>
      <c r="H42">
        <f>PPCL_Spot!Q42</f>
        <v>24.33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587.96451605872664</v>
      </c>
      <c r="P42" s="37">
        <v>32.940000000000005</v>
      </c>
      <c r="Q42" s="37">
        <v>11.36</v>
      </c>
      <c r="R42" s="39">
        <v>26.3</v>
      </c>
      <c r="S42" s="39">
        <v>0</v>
      </c>
      <c r="T42" s="38">
        <f>SUMPRODUCT(LTA!J42:AN42,LTA!J$101:AN$101,LTA!J$104:AN$104)</f>
        <v>192.17000000000002</v>
      </c>
      <c r="U42" s="38">
        <f>SUMPRODUCT(LTA!J42:AN42,LTA!J$102:AN$102,LTA!J$104:AN$104)</f>
        <v>59.290000000000006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200.72000000000003</v>
      </c>
      <c r="AB42" s="76">
        <f>-STOA!O42</f>
        <v>0</v>
      </c>
      <c r="AC42">
        <f t="shared" si="0"/>
        <v>11.178242062683255</v>
      </c>
      <c r="AD42">
        <f t="shared" si="1"/>
        <v>1048.4212543448443</v>
      </c>
      <c r="AE42">
        <f>'IDT-1'!C42</f>
        <v>0</v>
      </c>
      <c r="AF42" s="25"/>
      <c r="AG42">
        <f t="shared" si="2"/>
        <v>1048.4212543448443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-135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3.0328999999999997</v>
      </c>
      <c r="E43">
        <f>GT_NG!Q43</f>
        <v>8.1220803488009974</v>
      </c>
      <c r="F43">
        <f>GT_Spot!Q43</f>
        <v>0</v>
      </c>
      <c r="G43">
        <f>PPCL_NG!Q43</f>
        <v>0</v>
      </c>
      <c r="H43">
        <f>PPCL_Spot!Q43</f>
        <v>24.33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601.15133660560377</v>
      </c>
      <c r="P43" s="37">
        <v>32.940000000000005</v>
      </c>
      <c r="Q43" s="37">
        <v>11.36</v>
      </c>
      <c r="R43" s="39">
        <v>26.3</v>
      </c>
      <c r="S43" s="39">
        <v>0</v>
      </c>
      <c r="T43" s="38">
        <f>SUMPRODUCT(LTA!J43:AN43,LTA!J$101:AN$101,LTA!J$104:AN$104)</f>
        <v>202.44</v>
      </c>
      <c r="U43" s="38">
        <f>SUMPRODUCT(LTA!J43:AN43,LTA!J$102:AN$102,LTA!J$104:AN$104)</f>
        <v>59.040000000000006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200.72000000000003</v>
      </c>
      <c r="AB43" s="76">
        <f>-STOA!O43</f>
        <v>0</v>
      </c>
      <c r="AC43">
        <f t="shared" si="0"/>
        <v>11.381650513001913</v>
      </c>
      <c r="AD43">
        <f t="shared" si="1"/>
        <v>1070.4246664414029</v>
      </c>
      <c r="AE43">
        <f>'IDT-1'!C43</f>
        <v>0</v>
      </c>
      <c r="AF43" s="25"/>
      <c r="AG43">
        <f t="shared" si="2"/>
        <v>1070.4246664414029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-136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3.0328999999999997</v>
      </c>
      <c r="E44">
        <f>GT_NG!Q44</f>
        <v>7.8822471910112357</v>
      </c>
      <c r="F44">
        <f>GT_Spot!Q44</f>
        <v>0</v>
      </c>
      <c r="G44">
        <f>PPCL_NG!Q44</f>
        <v>0</v>
      </c>
      <c r="H44">
        <f>PPCL_Spot!Q44</f>
        <v>24.33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608.5732868214584</v>
      </c>
      <c r="P44" s="37">
        <v>32.940000000000005</v>
      </c>
      <c r="Q44" s="37">
        <v>11.36</v>
      </c>
      <c r="R44" s="39">
        <v>26.3</v>
      </c>
      <c r="S44" s="39">
        <v>0</v>
      </c>
      <c r="T44" s="38">
        <f>SUMPRODUCT(LTA!J44:AN44,LTA!J$101:AN$101,LTA!J$104:AN$104)</f>
        <v>212.74</v>
      </c>
      <c r="U44" s="38">
        <f>SUMPRODUCT(LTA!J44:AN44,LTA!J$102:AN$102,LTA!J$104:AN$104)</f>
        <v>59.080000000000005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200.72000000000003</v>
      </c>
      <c r="AB44" s="76">
        <f>-STOA!O44</f>
        <v>0</v>
      </c>
      <c r="AC44">
        <f t="shared" si="0"/>
        <v>11.494951665390101</v>
      </c>
      <c r="AD44">
        <f t="shared" si="1"/>
        <v>1091.8334823470796</v>
      </c>
      <c r="AE44">
        <f>'IDT-1'!C44</f>
        <v>0</v>
      </c>
      <c r="AF44" s="25"/>
      <c r="AG44">
        <f t="shared" si="2"/>
        <v>1091.8334823470796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-132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3.0328999999999997</v>
      </c>
      <c r="E45">
        <f>GT_NG!Q45</f>
        <v>7.8822471910112357</v>
      </c>
      <c r="F45">
        <f>GT_Spot!Q45</f>
        <v>0</v>
      </c>
      <c r="G45">
        <f>PPCL_NG!Q45</f>
        <v>0</v>
      </c>
      <c r="H45">
        <f>PPCL_Spot!Q45</f>
        <v>24.33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569.78738408129607</v>
      </c>
      <c r="P45" s="37">
        <v>32.940000000000005</v>
      </c>
      <c r="Q45" s="37">
        <v>11.36</v>
      </c>
      <c r="R45" s="39">
        <v>26.3</v>
      </c>
      <c r="S45" s="39">
        <v>0</v>
      </c>
      <c r="T45" s="38">
        <f>SUMPRODUCT(LTA!J45:AN45,LTA!J$101:AN$101,LTA!J$104:AN$104)</f>
        <v>220.34</v>
      </c>
      <c r="U45" s="38">
        <f>SUMPRODUCT(LTA!J45:AN45,LTA!J$102:AN$102,LTA!J$104:AN$104)</f>
        <v>59.1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200.72000000000003</v>
      </c>
      <c r="AB45" s="76">
        <f>-STOA!O45</f>
        <v>0</v>
      </c>
      <c r="AC45">
        <f t="shared" si="0"/>
        <v>10.767244407503838</v>
      </c>
      <c r="AD45">
        <f t="shared" si="1"/>
        <v>1116.3952868648037</v>
      </c>
      <c r="AE45">
        <f>'IDT-1'!C45</f>
        <v>0</v>
      </c>
      <c r="AF45" s="25"/>
      <c r="AG45">
        <f t="shared" si="2"/>
        <v>1116.3952868648037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-77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3.0328999999999997</v>
      </c>
      <c r="E46">
        <f>GT_NG!Q46</f>
        <v>7.8822471910112357</v>
      </c>
      <c r="F46">
        <f>GT_Spot!Q46</f>
        <v>0</v>
      </c>
      <c r="G46">
        <f>PPCL_NG!Q46</f>
        <v>0</v>
      </c>
      <c r="H46">
        <f>PPCL_Spot!Q46</f>
        <v>24.33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547.88876669559659</v>
      </c>
      <c r="P46" s="37">
        <v>32.940000000000005</v>
      </c>
      <c r="Q46" s="37">
        <v>11.36</v>
      </c>
      <c r="R46" s="39">
        <v>26.3</v>
      </c>
      <c r="S46" s="39">
        <v>0</v>
      </c>
      <c r="T46" s="38">
        <f>SUMPRODUCT(LTA!J46:AN46,LTA!J$101:AN$101,LTA!J$104:AN$104)</f>
        <v>226.65</v>
      </c>
      <c r="U46" s="38">
        <f>SUMPRODUCT(LTA!J46:AN46,LTA!J$102:AN$102,LTA!J$104:AN$104)</f>
        <v>59.13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200.72000000000003</v>
      </c>
      <c r="AB46" s="76">
        <f>-STOA!O46</f>
        <v>0</v>
      </c>
      <c r="AC46">
        <f t="shared" si="0"/>
        <v>10.509484655590628</v>
      </c>
      <c r="AD46">
        <f t="shared" si="1"/>
        <v>1116.0944292310173</v>
      </c>
      <c r="AE46">
        <f>'IDT-1'!C46</f>
        <v>0</v>
      </c>
      <c r="AF46" s="25"/>
      <c r="AG46">
        <f t="shared" si="2"/>
        <v>1116.0944292310173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-62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3.0328999999999997</v>
      </c>
      <c r="E47">
        <f>GT_NG!Q47</f>
        <v>8.1220803488009974</v>
      </c>
      <c r="F47">
        <f>GT_Spot!Q47</f>
        <v>0</v>
      </c>
      <c r="G47">
        <f>PPCL_NG!Q47</f>
        <v>0</v>
      </c>
      <c r="H47">
        <f>PPCL_Spot!Q47</f>
        <v>24.33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547.47732557748918</v>
      </c>
      <c r="P47" s="37">
        <v>32.940000000000005</v>
      </c>
      <c r="Q47" s="37">
        <v>11.36</v>
      </c>
      <c r="R47" s="39">
        <v>26.3</v>
      </c>
      <c r="S47" s="39">
        <v>0</v>
      </c>
      <c r="T47" s="38">
        <f>SUMPRODUCT(LTA!J47:AN47,LTA!J$101:AN$101,LTA!J$104:AN$104)</f>
        <v>230.79</v>
      </c>
      <c r="U47" s="38">
        <f>SUMPRODUCT(LTA!J47:AN47,LTA!J$102:AN$102,LTA!J$104:AN$104)</f>
        <v>58.790000000000006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200.72000000000003</v>
      </c>
      <c r="AB47" s="76">
        <f>-STOA!O47</f>
        <v>0</v>
      </c>
      <c r="AC47">
        <f t="shared" si="0"/>
        <v>10.395953467400844</v>
      </c>
      <c r="AD47">
        <f t="shared" si="1"/>
        <v>1136.8363524588892</v>
      </c>
      <c r="AE47">
        <f>'IDT-1'!C47</f>
        <v>0</v>
      </c>
      <c r="AF47" s="25"/>
      <c r="AG47">
        <f t="shared" si="2"/>
        <v>1136.8363524588892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-45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3.0328999999999997</v>
      </c>
      <c r="E48">
        <f>GT_NG!Q48</f>
        <v>8.1220803488009974</v>
      </c>
      <c r="F48">
        <f>GT_Spot!Q48</f>
        <v>0</v>
      </c>
      <c r="G48">
        <f>PPCL_NG!Q48</f>
        <v>0</v>
      </c>
      <c r="H48">
        <f>PPCL_Spot!Q48</f>
        <v>24.33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549.02260557748923</v>
      </c>
      <c r="P48" s="37">
        <v>32.940000000000005</v>
      </c>
      <c r="Q48" s="37">
        <v>11.36</v>
      </c>
      <c r="R48" s="39">
        <v>26.3</v>
      </c>
      <c r="S48" s="39">
        <v>0</v>
      </c>
      <c r="T48" s="38">
        <f>SUMPRODUCT(LTA!J48:AN48,LTA!J$101:AN$101,LTA!J$104:AN$104)</f>
        <v>230.93</v>
      </c>
      <c r="U48" s="38">
        <f>SUMPRODUCT(LTA!J48:AN48,LTA!J$102:AN$102,LTA!J$104:AN$104)</f>
        <v>58.790000000000006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200.72000000000003</v>
      </c>
      <c r="AB48" s="76">
        <f>-STOA!O48</f>
        <v>0</v>
      </c>
      <c r="AC48">
        <f t="shared" si="0"/>
        <v>10.316927084427066</v>
      </c>
      <c r="AD48">
        <f t="shared" si="1"/>
        <v>1149.6006588418632</v>
      </c>
      <c r="AE48">
        <f>'IDT-1'!C48</f>
        <v>0</v>
      </c>
      <c r="AF48" s="25"/>
      <c r="AG48">
        <f t="shared" si="2"/>
        <v>1149.6006588418632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-34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3.0328999999999997</v>
      </c>
      <c r="E49">
        <f>GT_NG!Q49</f>
        <v>8.1220803488009974</v>
      </c>
      <c r="F49">
        <f>GT_Spot!Q49</f>
        <v>0</v>
      </c>
      <c r="G49">
        <f>PPCL_NG!Q49</f>
        <v>0</v>
      </c>
      <c r="H49">
        <f>PPCL_Spot!Q49</f>
        <v>24.33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549.01402557748918</v>
      </c>
      <c r="P49" s="37">
        <v>32.940000000000005</v>
      </c>
      <c r="Q49" s="37">
        <v>11.36</v>
      </c>
      <c r="R49" s="39">
        <v>26.3</v>
      </c>
      <c r="S49" s="39">
        <v>0</v>
      </c>
      <c r="T49" s="38">
        <f>SUMPRODUCT(LTA!J49:AN49,LTA!J$101:AN$101,LTA!J$104:AN$104)</f>
        <v>232.49</v>
      </c>
      <c r="U49" s="38">
        <f>SUMPRODUCT(LTA!J49:AN49,LTA!J$102:AN$102,LTA!J$104:AN$104)</f>
        <v>58.790000000000006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200.72000000000003</v>
      </c>
      <c r="AB49" s="76">
        <f>-STOA!O49</f>
        <v>0</v>
      </c>
      <c r="AC49">
        <f t="shared" si="0"/>
        <v>10.041939649780838</v>
      </c>
      <c r="AD49">
        <f t="shared" si="1"/>
        <v>1185.4270662765093</v>
      </c>
      <c r="AE49">
        <f>'IDT-1'!C49</f>
        <v>0</v>
      </c>
      <c r="AF49" s="25"/>
      <c r="AG49">
        <f t="shared" si="2"/>
        <v>1185.4270662765093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3.0328999999999997</v>
      </c>
      <c r="E50">
        <f>GT_NG!Q50</f>
        <v>8.1220803488009974</v>
      </c>
      <c r="F50">
        <f>GT_Spot!Q50</f>
        <v>0</v>
      </c>
      <c r="G50">
        <f>PPCL_NG!Q50</f>
        <v>0</v>
      </c>
      <c r="H50">
        <f>PPCL_Spot!Q50</f>
        <v>24.33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549.01402557748918</v>
      </c>
      <c r="P50" s="37">
        <v>32.940000000000005</v>
      </c>
      <c r="Q50" s="37">
        <v>11.36</v>
      </c>
      <c r="R50" s="39">
        <v>26.3</v>
      </c>
      <c r="S50" s="39">
        <v>0</v>
      </c>
      <c r="T50" s="38">
        <f>SUMPRODUCT(LTA!J50:AN50,LTA!J$101:AN$101,LTA!J$104:AN$104)</f>
        <v>232.49</v>
      </c>
      <c r="U50" s="38">
        <f>SUMPRODUCT(LTA!J50:AN50,LTA!J$102:AN$102,LTA!J$104:AN$104)</f>
        <v>58.790000000000006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200.72000000000003</v>
      </c>
      <c r="AB50" s="76">
        <f>-STOA!O50</f>
        <v>0</v>
      </c>
      <c r="AC50">
        <f t="shared" si="0"/>
        <v>10.123335649780838</v>
      </c>
      <c r="AD50">
        <f t="shared" si="1"/>
        <v>1195.0356702765096</v>
      </c>
      <c r="AE50">
        <f>'IDT-1'!C50</f>
        <v>0</v>
      </c>
      <c r="AF50" s="25"/>
      <c r="AG50">
        <f t="shared" si="2"/>
        <v>1195.0356702765096</v>
      </c>
      <c r="AI50" s="35">
        <f>PXIL!I50</f>
        <v>0</v>
      </c>
      <c r="AJ50" s="35">
        <f>PXIL!O50</f>
        <v>0</v>
      </c>
      <c r="AK50" s="35">
        <f>RTM_IEX!I50</f>
        <v>9.69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3.0328999999999997</v>
      </c>
      <c r="E51">
        <f>GT_NG!Q51</f>
        <v>7.8822471910112357</v>
      </c>
      <c r="F51">
        <f>GT_Spot!Q51</f>
        <v>0</v>
      </c>
      <c r="G51">
        <f>PPCL_NG!Q51</f>
        <v>0</v>
      </c>
      <c r="H51">
        <f>PPCL_Spot!Q51</f>
        <v>24.33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550.61676557748922</v>
      </c>
      <c r="P51" s="37">
        <v>32.940000000000005</v>
      </c>
      <c r="Q51" s="37">
        <v>11.36</v>
      </c>
      <c r="R51" s="39">
        <v>26.3</v>
      </c>
      <c r="S51" s="39">
        <v>0</v>
      </c>
      <c r="T51" s="38">
        <f>SUMPRODUCT(LTA!J51:AN51,LTA!J$101:AN$101,LTA!J$104:AN$104)</f>
        <v>236.3</v>
      </c>
      <c r="U51" s="38">
        <f>SUMPRODUCT(LTA!J51:AN51,LTA!J$102:AN$102,LTA!J$104:AN$104)</f>
        <v>58.790000000000006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200.72000000000003</v>
      </c>
      <c r="AB51" s="76">
        <f>-STOA!O51</f>
        <v>0</v>
      </c>
      <c r="AC51">
        <f t="shared" si="0"/>
        <v>10.085392067255404</v>
      </c>
      <c r="AD51">
        <f t="shared" si="1"/>
        <v>1190.5565207012451</v>
      </c>
      <c r="AE51">
        <f>'IDT-1'!C51</f>
        <v>0</v>
      </c>
      <c r="AF51" s="25"/>
      <c r="AG51">
        <f t="shared" si="2"/>
        <v>1190.5565207012451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3.0328999999999997</v>
      </c>
      <c r="E52">
        <f>GT_NG!Q52</f>
        <v>7.8822471910112357</v>
      </c>
      <c r="F52">
        <f>GT_Spot!Q52</f>
        <v>0</v>
      </c>
      <c r="G52">
        <f>PPCL_NG!Q52</f>
        <v>0</v>
      </c>
      <c r="H52">
        <f>PPCL_Spot!Q52</f>
        <v>23.851611595378067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550.61676557748922</v>
      </c>
      <c r="P52" s="37">
        <v>32.940000000000005</v>
      </c>
      <c r="Q52" s="37">
        <v>11.36</v>
      </c>
      <c r="R52" s="39">
        <v>26.3</v>
      </c>
      <c r="S52" s="39">
        <v>0</v>
      </c>
      <c r="T52" s="38">
        <f>SUMPRODUCT(LTA!J52:AN52,LTA!J$101:AN$101,LTA!J$104:AN$104)</f>
        <v>236.3</v>
      </c>
      <c r="U52" s="38">
        <f>SUMPRODUCT(LTA!J52:AN52,LTA!J$102:AN$102,LTA!J$104:AN$104)</f>
        <v>58.790000000000006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200.72000000000003</v>
      </c>
      <c r="AB52" s="76">
        <f>-STOA!O52</f>
        <v>0</v>
      </c>
      <c r="AC52">
        <f t="shared" si="0"/>
        <v>10.08137360465658</v>
      </c>
      <c r="AD52">
        <f t="shared" si="1"/>
        <v>1190.082150759222</v>
      </c>
      <c r="AE52">
        <f>'IDT-1'!C52</f>
        <v>0</v>
      </c>
      <c r="AF52" s="25"/>
      <c r="AG52">
        <f t="shared" si="2"/>
        <v>1190.082150759222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3.0328999999999997</v>
      </c>
      <c r="E53">
        <f>GT_NG!Q53</f>
        <v>7.8822471910112357</v>
      </c>
      <c r="F53">
        <f>GT_Spot!Q53</f>
        <v>0</v>
      </c>
      <c r="G53">
        <f>PPCL_NG!Q53</f>
        <v>0</v>
      </c>
      <c r="H53">
        <f>PPCL_Spot!Q53</f>
        <v>23.851611595378067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550.61541638955418</v>
      </c>
      <c r="P53" s="37">
        <v>32.940000000000005</v>
      </c>
      <c r="Q53" s="37">
        <v>11.36</v>
      </c>
      <c r="R53" s="39">
        <v>26.3</v>
      </c>
      <c r="S53" s="39">
        <v>0</v>
      </c>
      <c r="T53" s="38">
        <f>SUMPRODUCT(LTA!J53:AN53,LTA!J$101:AN$101,LTA!J$104:AN$104)</f>
        <v>231.82000000000002</v>
      </c>
      <c r="U53" s="38">
        <f>SUMPRODUCT(LTA!J53:AN53,LTA!J$102:AN$102,LTA!J$104:AN$104)</f>
        <v>58.790000000000006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200.72000000000003</v>
      </c>
      <c r="AB53" s="76">
        <f>-STOA!O53</f>
        <v>0</v>
      </c>
      <c r="AC53">
        <f t="shared" si="0"/>
        <v>10.165782271477925</v>
      </c>
      <c r="AD53">
        <f t="shared" si="1"/>
        <v>1200.0463929044656</v>
      </c>
      <c r="AE53">
        <f>'IDT-1'!C53</f>
        <v>0</v>
      </c>
      <c r="AF53" s="25"/>
      <c r="AG53">
        <f t="shared" si="2"/>
        <v>1200.0463929044656</v>
      </c>
      <c r="AI53" s="35">
        <f>PXIL!I53</f>
        <v>0</v>
      </c>
      <c r="AJ53" s="35">
        <f>PXIL!O53</f>
        <v>0</v>
      </c>
      <c r="AK53" s="35">
        <f>RTM_IEX!I53</f>
        <v>14.53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3.0328999999999997</v>
      </c>
      <c r="E54">
        <f>GT_NG!Q54</f>
        <v>7.8822471910112357</v>
      </c>
      <c r="F54">
        <f>GT_Spot!Q54</f>
        <v>0</v>
      </c>
      <c r="G54">
        <f>PPCL_NG!Q54</f>
        <v>0</v>
      </c>
      <c r="H54">
        <f>PPCL_Spot!Q54</f>
        <v>23.851611595378067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550.43541638955423</v>
      </c>
      <c r="P54" s="37">
        <v>32.940000000000005</v>
      </c>
      <c r="Q54" s="37">
        <v>11.36</v>
      </c>
      <c r="R54" s="39">
        <v>26.3</v>
      </c>
      <c r="S54" s="39">
        <v>0</v>
      </c>
      <c r="T54" s="38">
        <f>SUMPRODUCT(LTA!J54:AN54,LTA!J$101:AN$101,LTA!J$104:AN$104)</f>
        <v>231.82000000000002</v>
      </c>
      <c r="U54" s="38">
        <f>SUMPRODUCT(LTA!J54:AN54,LTA!J$102:AN$102,LTA!J$104:AN$104)</f>
        <v>58.790000000000006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200.72000000000003</v>
      </c>
      <c r="AB54" s="76">
        <f>-STOA!O54</f>
        <v>0</v>
      </c>
      <c r="AC54">
        <f t="shared" si="0"/>
        <v>10.156122271477926</v>
      </c>
      <c r="AD54">
        <f t="shared" si="1"/>
        <v>1198.9060529044657</v>
      </c>
      <c r="AE54">
        <f>'IDT-1'!C54</f>
        <v>0</v>
      </c>
      <c r="AF54" s="25"/>
      <c r="AG54">
        <f t="shared" si="2"/>
        <v>1198.9060529044657</v>
      </c>
      <c r="AI54" s="35">
        <f>PXIL!I54</f>
        <v>0</v>
      </c>
      <c r="AJ54" s="35">
        <f>PXIL!O54</f>
        <v>0</v>
      </c>
      <c r="AK54" s="35">
        <f>RTM_IEX!I54</f>
        <v>13.56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3.0328999999999997</v>
      </c>
      <c r="E55">
        <f>GT_NG!Q55</f>
        <v>7.8822471910112357</v>
      </c>
      <c r="F55">
        <f>GT_Spot!Q55</f>
        <v>0</v>
      </c>
      <c r="G55">
        <f>PPCL_NG!Q55</f>
        <v>0</v>
      </c>
      <c r="H55">
        <f>PPCL_Spot!Q55</f>
        <v>23.851611595378067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551.49253230868896</v>
      </c>
      <c r="P55" s="37">
        <v>32.940000000000005</v>
      </c>
      <c r="Q55" s="37">
        <v>11.36</v>
      </c>
      <c r="R55" s="39">
        <v>26.3</v>
      </c>
      <c r="S55" s="39">
        <v>0</v>
      </c>
      <c r="T55" s="38">
        <f>SUMPRODUCT(LTA!J55:AN55,LTA!J$101:AN$101,LTA!J$104:AN$104)</f>
        <v>228.99</v>
      </c>
      <c r="U55" s="38">
        <f>SUMPRODUCT(LTA!J55:AN55,LTA!J$102:AN$102,LTA!J$104:AN$104)</f>
        <v>58.790000000000006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200.72000000000003</v>
      </c>
      <c r="AB55" s="76">
        <f>-STOA!O55</f>
        <v>0</v>
      </c>
      <c r="AC55">
        <f t="shared" si="0"/>
        <v>10.165674045198656</v>
      </c>
      <c r="AD55">
        <f t="shared" si="1"/>
        <v>1200.0336170498797</v>
      </c>
      <c r="AE55">
        <f>'IDT-1'!C55</f>
        <v>0</v>
      </c>
      <c r="AF55" s="25"/>
      <c r="AG55">
        <f t="shared" si="2"/>
        <v>1200.0336170498797</v>
      </c>
      <c r="AI55" s="35">
        <f>PXIL!I55</f>
        <v>0</v>
      </c>
      <c r="AJ55" s="35">
        <f>PXIL!O55</f>
        <v>0</v>
      </c>
      <c r="AK55" s="35">
        <f>RTM_IEX!I55</f>
        <v>16.47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3.0328999999999997</v>
      </c>
      <c r="E56">
        <f>GT_NG!Q56</f>
        <v>7.8822471910112357</v>
      </c>
      <c r="F56">
        <f>GT_Spot!Q56</f>
        <v>0</v>
      </c>
      <c r="G56">
        <f>PPCL_NG!Q56</f>
        <v>0</v>
      </c>
      <c r="H56">
        <f>PPCL_Spot!Q56</f>
        <v>23.851611595378067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553.74090822782375</v>
      </c>
      <c r="P56" s="37">
        <v>32.940000000000005</v>
      </c>
      <c r="Q56" s="37">
        <v>11.36</v>
      </c>
      <c r="R56" s="39">
        <v>26.3</v>
      </c>
      <c r="S56" s="39">
        <v>0</v>
      </c>
      <c r="T56" s="38">
        <f>SUMPRODUCT(LTA!J56:AN56,LTA!J$101:AN$101,LTA!J$104:AN$104)</f>
        <v>228.99</v>
      </c>
      <c r="U56" s="38">
        <f>SUMPRODUCT(LTA!J56:AN56,LTA!J$102:AN$102,LTA!J$104:AN$104)</f>
        <v>58.790000000000006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200.72000000000003</v>
      </c>
      <c r="AB56" s="76">
        <f>-STOA!O56</f>
        <v>0</v>
      </c>
      <c r="AC56">
        <f t="shared" si="0"/>
        <v>10.143904402919391</v>
      </c>
      <c r="AD56">
        <f t="shared" si="1"/>
        <v>1197.463762611294</v>
      </c>
      <c r="AE56">
        <f>'IDT-1'!C56</f>
        <v>0</v>
      </c>
      <c r="AF56" s="25"/>
      <c r="AG56">
        <f t="shared" si="2"/>
        <v>1197.463762611294</v>
      </c>
      <c r="AI56" s="35">
        <f>PXIL!I56</f>
        <v>0</v>
      </c>
      <c r="AJ56" s="35">
        <f>PXIL!O56</f>
        <v>0</v>
      </c>
      <c r="AK56" s="35">
        <f>RTM_IEX!I56</f>
        <v>11.63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3.0328999999999997</v>
      </c>
      <c r="E57">
        <f>GT_NG!Q57</f>
        <v>7.8822471910112357</v>
      </c>
      <c r="F57">
        <f>GT_Spot!Q57</f>
        <v>0</v>
      </c>
      <c r="G57">
        <f>PPCL_NG!Q57</f>
        <v>0</v>
      </c>
      <c r="H57">
        <f>PPCL_Spot!Q57</f>
        <v>23.851611595378067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577.83378605699363</v>
      </c>
      <c r="P57" s="37">
        <v>32.940000000000005</v>
      </c>
      <c r="Q57" s="37">
        <v>11.36</v>
      </c>
      <c r="R57" s="39">
        <v>26.3</v>
      </c>
      <c r="S57" s="39">
        <v>0</v>
      </c>
      <c r="T57" s="38">
        <f>SUMPRODUCT(LTA!J57:AN57,LTA!J$101:AN$101,LTA!J$104:AN$104)</f>
        <v>226.99</v>
      </c>
      <c r="U57" s="38">
        <f>SUMPRODUCT(LTA!J57:AN57,LTA!J$102:AN$102,LTA!J$104:AN$104)</f>
        <v>58.790000000000006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200.72000000000003</v>
      </c>
      <c r="AB57" s="76">
        <f>-STOA!O57</f>
        <v>0</v>
      </c>
      <c r="AC57">
        <f t="shared" si="0"/>
        <v>10.231792576684414</v>
      </c>
      <c r="AD57">
        <f t="shared" si="1"/>
        <v>1207.8387522666983</v>
      </c>
      <c r="AE57">
        <f>'IDT-1'!C57</f>
        <v>0</v>
      </c>
      <c r="AF57" s="25"/>
      <c r="AG57">
        <f t="shared" si="2"/>
        <v>1207.8387522666983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3.0328999999999997</v>
      </c>
      <c r="E58">
        <f>GT_NG!Q58</f>
        <v>7.8822471910112357</v>
      </c>
      <c r="F58">
        <f>GT_Spot!Q58</f>
        <v>0</v>
      </c>
      <c r="G58">
        <f>PPCL_NG!Q58</f>
        <v>0</v>
      </c>
      <c r="H58">
        <f>PPCL_Spot!Q58</f>
        <v>23.851611595378067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585.84953467804291</v>
      </c>
      <c r="P58" s="37">
        <v>32.940000000000005</v>
      </c>
      <c r="Q58" s="37">
        <v>11.36</v>
      </c>
      <c r="R58" s="39">
        <v>26.3</v>
      </c>
      <c r="S58" s="39">
        <v>0</v>
      </c>
      <c r="T58" s="38">
        <f>SUMPRODUCT(LTA!J58:AN58,LTA!J$101:AN$101,LTA!J$104:AN$104)</f>
        <v>226.48</v>
      </c>
      <c r="U58" s="38">
        <f>SUMPRODUCT(LTA!J58:AN58,LTA!J$102:AN$102,LTA!J$104:AN$104)</f>
        <v>58.790000000000006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200.72000000000003</v>
      </c>
      <c r="AB58" s="76">
        <f>-STOA!O58</f>
        <v>0</v>
      </c>
      <c r="AC58">
        <f t="shared" si="0"/>
        <v>10.294840865101232</v>
      </c>
      <c r="AD58">
        <f t="shared" si="1"/>
        <v>1215.2814525993313</v>
      </c>
      <c r="AE58">
        <f>'IDT-1'!C58</f>
        <v>0</v>
      </c>
      <c r="AF58" s="25"/>
      <c r="AG58">
        <f t="shared" si="2"/>
        <v>1215.2814525993313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3.0328999999999997</v>
      </c>
      <c r="E59">
        <f>GT_NG!Q59</f>
        <v>7.8822471910112357</v>
      </c>
      <c r="F59">
        <f>GT_Spot!Q59</f>
        <v>0</v>
      </c>
      <c r="G59">
        <f>PPCL_NG!Q59</f>
        <v>0</v>
      </c>
      <c r="H59">
        <f>PPCL_Spot!Q59</f>
        <v>23.851611595378067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587.16138391741345</v>
      </c>
      <c r="P59" s="37">
        <v>32.940000000000005</v>
      </c>
      <c r="Q59" s="37">
        <v>11.36</v>
      </c>
      <c r="R59" s="39">
        <v>26.3</v>
      </c>
      <c r="S59" s="39">
        <v>0</v>
      </c>
      <c r="T59" s="38">
        <f>SUMPRODUCT(LTA!J59:AN59,LTA!J$101:AN$101,LTA!J$104:AN$104)</f>
        <v>225.04</v>
      </c>
      <c r="U59" s="38">
        <f>SUMPRODUCT(LTA!J59:AN59,LTA!J$102:AN$102,LTA!J$104:AN$104)</f>
        <v>58.790000000000006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214.28000000000003</v>
      </c>
      <c r="AB59" s="76">
        <f>-STOA!O59</f>
        <v>0</v>
      </c>
      <c r="AC59">
        <f t="shared" si="0"/>
        <v>10.651856398711942</v>
      </c>
      <c r="AD59">
        <f t="shared" si="1"/>
        <v>1257.4262863050908</v>
      </c>
      <c r="AE59">
        <f>'IDT-1'!C59</f>
        <v>0</v>
      </c>
      <c r="AF59" s="25"/>
      <c r="AG59">
        <f t="shared" si="2"/>
        <v>1257.4262863050908</v>
      </c>
      <c r="AI59" s="35">
        <f>PXIL!I59</f>
        <v>0</v>
      </c>
      <c r="AJ59" s="35">
        <f>PXIL!O59</f>
        <v>0</v>
      </c>
      <c r="AK59" s="35">
        <f>RTM_IEX!I59</f>
        <v>29.07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3.0328999999999997</v>
      </c>
      <c r="E60">
        <f>GT_NG!Q60</f>
        <v>7.8822471910112357</v>
      </c>
      <c r="F60">
        <f>GT_Spot!Q60</f>
        <v>0</v>
      </c>
      <c r="G60">
        <f>PPCL_NG!Q60</f>
        <v>0</v>
      </c>
      <c r="H60">
        <f>PPCL_Spot!Q60</f>
        <v>23.851611595378067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630.54567127075256</v>
      </c>
      <c r="P60" s="37">
        <v>32.940000000000005</v>
      </c>
      <c r="Q60" s="37">
        <v>11.36</v>
      </c>
      <c r="R60" s="39">
        <v>26.3</v>
      </c>
      <c r="S60" s="39">
        <v>0</v>
      </c>
      <c r="T60" s="38">
        <f>SUMPRODUCT(LTA!J60:AN60,LTA!J$101:AN$101,LTA!J$104:AN$104)</f>
        <v>221.31</v>
      </c>
      <c r="U60" s="38">
        <f>SUMPRODUCT(LTA!J60:AN60,LTA!J$102:AN$102,LTA!J$104:AN$104)</f>
        <v>58.790000000000006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214.28000000000003</v>
      </c>
      <c r="AB60" s="76">
        <f>-STOA!O60</f>
        <v>0</v>
      </c>
      <c r="AC60">
        <f t="shared" si="0"/>
        <v>11.04190441247999</v>
      </c>
      <c r="AD60">
        <f t="shared" si="1"/>
        <v>1303.4705256446618</v>
      </c>
      <c r="AE60">
        <f>'IDT-1'!C60</f>
        <v>-35.277999999999999</v>
      </c>
      <c r="AF60" s="25"/>
      <c r="AG60">
        <f t="shared" si="2"/>
        <v>1268.1925256446618</v>
      </c>
      <c r="AI60" s="35">
        <f>PXIL!I60</f>
        <v>0</v>
      </c>
      <c r="AJ60" s="35">
        <f>PXIL!O60</f>
        <v>0</v>
      </c>
      <c r="AK60" s="35">
        <f>RTM_IEX!I60</f>
        <v>35.85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3.0328999999999997</v>
      </c>
      <c r="E61">
        <f>GT_NG!Q61</f>
        <v>7.8822471910112357</v>
      </c>
      <c r="F61">
        <f>GT_Spot!Q61</f>
        <v>0</v>
      </c>
      <c r="G61">
        <f>PPCL_NG!Q61</f>
        <v>0</v>
      </c>
      <c r="H61">
        <f>PPCL_Spot!Q61</f>
        <v>23.851611595378067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637.42369269773849</v>
      </c>
      <c r="P61" s="37">
        <v>32.940000000000005</v>
      </c>
      <c r="Q61" s="37">
        <v>11.36</v>
      </c>
      <c r="R61" s="39">
        <v>26.3</v>
      </c>
      <c r="S61" s="39">
        <v>0</v>
      </c>
      <c r="T61" s="38">
        <f>SUMPRODUCT(LTA!J61:AN61,LTA!J$101:AN$101,LTA!J$104:AN$104)</f>
        <v>210.44</v>
      </c>
      <c r="U61" s="38">
        <f>SUMPRODUCT(LTA!J61:AN61,LTA!J$102:AN$102,LTA!J$104:AN$104)</f>
        <v>58.790000000000006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214.28000000000003</v>
      </c>
      <c r="AB61" s="76">
        <f>-STOA!O61</f>
        <v>0</v>
      </c>
      <c r="AC61">
        <f t="shared" si="0"/>
        <v>11.374611792466672</v>
      </c>
      <c r="AD61">
        <f t="shared" si="1"/>
        <v>1342.7458396916611</v>
      </c>
      <c r="AE61">
        <f>'IDT-1'!C61</f>
        <v>-70.688000000000002</v>
      </c>
      <c r="AF61" s="25"/>
      <c r="AG61">
        <f t="shared" si="2"/>
        <v>1272.057839691661</v>
      </c>
      <c r="AI61" s="35">
        <f>PXIL!I61</f>
        <v>0</v>
      </c>
      <c r="AJ61" s="35">
        <f>PXIL!O61</f>
        <v>0</v>
      </c>
      <c r="AK61" s="35">
        <f>RTM_IEX!I61</f>
        <v>79.45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3.0328999999999997</v>
      </c>
      <c r="E62">
        <f>GT_NG!Q62</f>
        <v>7.8822471910112357</v>
      </c>
      <c r="F62">
        <f>GT_Spot!Q62</f>
        <v>0</v>
      </c>
      <c r="G62">
        <f>PPCL_NG!Q62</f>
        <v>0</v>
      </c>
      <c r="H62">
        <f>PPCL_Spot!Q62</f>
        <v>23.851611595378067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647.73291815816117</v>
      </c>
      <c r="P62" s="37">
        <v>32.940000000000005</v>
      </c>
      <c r="Q62" s="37">
        <v>11.36</v>
      </c>
      <c r="R62" s="39">
        <v>26.3</v>
      </c>
      <c r="S62" s="39">
        <v>0</v>
      </c>
      <c r="T62" s="38">
        <f>SUMPRODUCT(LTA!J62:AN62,LTA!J$101:AN$101,LTA!J$104:AN$104)</f>
        <v>202.1</v>
      </c>
      <c r="U62" s="38">
        <f>SUMPRODUCT(LTA!J62:AN62,LTA!J$102:AN$102,LTA!J$104:AN$104)</f>
        <v>58.790000000000006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214.28000000000003</v>
      </c>
      <c r="AB62" s="76">
        <f>-STOA!O62</f>
        <v>0</v>
      </c>
      <c r="AC62">
        <f t="shared" si="0"/>
        <v>11.675997286334223</v>
      </c>
      <c r="AD62">
        <f t="shared" si="1"/>
        <v>1378.3236796582162</v>
      </c>
      <c r="AE62">
        <f>'IDT-1'!C62</f>
        <v>-95.834000000000003</v>
      </c>
      <c r="AF62" s="25"/>
      <c r="AG62">
        <f t="shared" si="2"/>
        <v>1282.4896796582161</v>
      </c>
      <c r="AI62" s="35">
        <f>PXIL!I62</f>
        <v>0</v>
      </c>
      <c r="AJ62" s="35">
        <f>PXIL!O62</f>
        <v>0</v>
      </c>
      <c r="AK62" s="35">
        <f>RTM_IEX!I62</f>
        <v>113.36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3.0328999999999997</v>
      </c>
      <c r="E63">
        <f>GT_NG!Q63</f>
        <v>7.8822471910112357</v>
      </c>
      <c r="F63">
        <f>GT_Spot!Q63</f>
        <v>0</v>
      </c>
      <c r="G63">
        <f>PPCL_NG!Q63</f>
        <v>0</v>
      </c>
      <c r="H63">
        <f>PPCL_Spot!Q63</f>
        <v>23.851611595378067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652.007831724683</v>
      </c>
      <c r="P63" s="37">
        <v>32.108123977564851</v>
      </c>
      <c r="Q63" s="37">
        <v>11.14</v>
      </c>
      <c r="R63" s="39">
        <v>26.3</v>
      </c>
      <c r="S63" s="39">
        <v>0</v>
      </c>
      <c r="T63" s="38">
        <f>SUMPRODUCT(LTA!J63:AN63,LTA!J$101:AN$101,LTA!J$104:AN$104)</f>
        <v>192.28</v>
      </c>
      <c r="U63" s="38">
        <f>SUMPRODUCT(LTA!J63:AN63,LTA!J$102:AN$102,LTA!J$104:AN$104)</f>
        <v>110.1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-18</v>
      </c>
      <c r="AA63" s="76">
        <f>STOA!I63</f>
        <v>214.28000000000003</v>
      </c>
      <c r="AB63" s="76">
        <f>-STOA!O63</f>
        <v>0</v>
      </c>
      <c r="AC63">
        <f t="shared" si="0"/>
        <v>12.220363640752554</v>
      </c>
      <c r="AD63">
        <f t="shared" si="1"/>
        <v>1406.4323508478844</v>
      </c>
      <c r="AE63">
        <f>'IDT-1'!C63</f>
        <v>-107.971</v>
      </c>
      <c r="AF63" s="25"/>
      <c r="AG63">
        <f t="shared" si="2"/>
        <v>1298.4613508478844</v>
      </c>
      <c r="AI63" s="35">
        <f>PXIL!I63</f>
        <v>0</v>
      </c>
      <c r="AJ63" s="35">
        <f>PXIL!O63</f>
        <v>0</v>
      </c>
      <c r="AK63" s="35">
        <f>RTM_IEX!I63</f>
        <v>115.3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3.0328999999999997</v>
      </c>
      <c r="E64">
        <f>GT_NG!Q64</f>
        <v>7.8822471910112357</v>
      </c>
      <c r="F64">
        <f>GT_Spot!Q64</f>
        <v>0</v>
      </c>
      <c r="G64">
        <f>PPCL_NG!Q64</f>
        <v>0</v>
      </c>
      <c r="H64">
        <f>PPCL_Spot!Q64</f>
        <v>23.851611595378067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652.07751172468306</v>
      </c>
      <c r="P64" s="37">
        <v>32.108123977564851</v>
      </c>
      <c r="Q64" s="37">
        <v>11.14</v>
      </c>
      <c r="R64" s="39">
        <v>26.3</v>
      </c>
      <c r="S64" s="39">
        <v>0</v>
      </c>
      <c r="T64" s="38">
        <f>SUMPRODUCT(LTA!J64:AN64,LTA!J$101:AN$101,LTA!J$104:AN$104)</f>
        <v>176.8</v>
      </c>
      <c r="U64" s="38">
        <f>SUMPRODUCT(LTA!J64:AN64,LTA!J$102:AN$102,LTA!J$104:AN$104)</f>
        <v>110.1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214.28000000000003</v>
      </c>
      <c r="AB64" s="76">
        <f>-STOA!O64</f>
        <v>0</v>
      </c>
      <c r="AC64">
        <f t="shared" si="0"/>
        <v>11.979092113704551</v>
      </c>
      <c r="AD64">
        <f t="shared" si="1"/>
        <v>1414.1033023749326</v>
      </c>
      <c r="AE64">
        <f>'IDT-1'!C64</f>
        <v>-116.59699999999999</v>
      </c>
      <c r="AF64" s="25"/>
      <c r="AG64">
        <f t="shared" si="2"/>
        <v>1297.5063023749326</v>
      </c>
      <c r="AI64" s="35">
        <f>PXIL!I64</f>
        <v>0</v>
      </c>
      <c r="AJ64" s="35">
        <f>PXIL!O64</f>
        <v>0</v>
      </c>
      <c r="AK64" s="35">
        <f>RTM_IEX!I64</f>
        <v>120.14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3.0328999999999997</v>
      </c>
      <c r="E65">
        <f>GT_NG!Q65</f>
        <v>7.8822471910112357</v>
      </c>
      <c r="F65">
        <f>GT_Spot!Q65</f>
        <v>0</v>
      </c>
      <c r="G65">
        <f>PPCL_NG!Q65</f>
        <v>0</v>
      </c>
      <c r="H65">
        <f>PPCL_Spot!Q65</f>
        <v>23.851611595378067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652.062271724683</v>
      </c>
      <c r="P65" s="37">
        <v>68.706679393002119</v>
      </c>
      <c r="Q65" s="37">
        <v>22.2</v>
      </c>
      <c r="R65" s="39">
        <v>26.3</v>
      </c>
      <c r="S65" s="39">
        <v>0</v>
      </c>
      <c r="T65" s="38">
        <f>SUMPRODUCT(LTA!J65:AN65,LTA!J$101:AN$101,LTA!J$104:AN$104)</f>
        <v>165.47</v>
      </c>
      <c r="U65" s="38">
        <f>SUMPRODUCT(LTA!J65:AN65,LTA!J$102:AN$102,LTA!J$104:AN$104)</f>
        <v>110.1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214.28000000000003</v>
      </c>
      <c r="AB65" s="76">
        <f>-STOA!O65</f>
        <v>0</v>
      </c>
      <c r="AC65">
        <f t="shared" si="0"/>
        <v>12.117467963194224</v>
      </c>
      <c r="AD65">
        <f t="shared" si="1"/>
        <v>1430.4382419408803</v>
      </c>
      <c r="AE65">
        <f>'IDT-1'!C65</f>
        <v>-115.667</v>
      </c>
      <c r="AF65" s="25"/>
      <c r="AG65">
        <f t="shared" si="2"/>
        <v>1314.7712419408804</v>
      </c>
      <c r="AI65" s="35">
        <f>PXIL!I65</f>
        <v>0</v>
      </c>
      <c r="AJ65" s="35">
        <f>PXIL!O65</f>
        <v>0</v>
      </c>
      <c r="AK65" s="35">
        <f>RTM_IEX!I65</f>
        <v>103.67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3.0328999999999997</v>
      </c>
      <c r="E66">
        <f>GT_NG!Q66</f>
        <v>7.8822471910112357</v>
      </c>
      <c r="F66">
        <f>GT_Spot!Q66</f>
        <v>0</v>
      </c>
      <c r="G66">
        <f>PPCL_NG!Q66</f>
        <v>0</v>
      </c>
      <c r="H66">
        <f>PPCL_Spot!Q66</f>
        <v>23.851611595378067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652.03941172468308</v>
      </c>
      <c r="P66" s="37">
        <v>68.706679393002119</v>
      </c>
      <c r="Q66" s="37">
        <v>22.2</v>
      </c>
      <c r="R66" s="39">
        <v>26.3</v>
      </c>
      <c r="S66" s="39">
        <v>0</v>
      </c>
      <c r="T66" s="38">
        <f>SUMPRODUCT(LTA!J66:AN66,LTA!J$101:AN$101,LTA!J$104:AN$104)</f>
        <v>151.6</v>
      </c>
      <c r="U66" s="38">
        <f>SUMPRODUCT(LTA!J66:AN66,LTA!J$102:AN$102,LTA!J$104:AN$104)</f>
        <v>110.1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214.28000000000003</v>
      </c>
      <c r="AB66" s="76">
        <f>-STOA!O66</f>
        <v>0</v>
      </c>
      <c r="AC66">
        <f t="shared" si="0"/>
        <v>12.082163939194224</v>
      </c>
      <c r="AD66">
        <f t="shared" si="1"/>
        <v>1426.2706859648802</v>
      </c>
      <c r="AE66">
        <f>'IDT-1'!C66</f>
        <v>-113.685</v>
      </c>
      <c r="AF66" s="25"/>
      <c r="AG66">
        <f t="shared" si="2"/>
        <v>1312.5856859648802</v>
      </c>
      <c r="AI66" s="35">
        <f>PXIL!I66</f>
        <v>0</v>
      </c>
      <c r="AJ66" s="35">
        <f>PXIL!O66</f>
        <v>0</v>
      </c>
      <c r="AK66" s="35">
        <f>RTM_IEX!I66</f>
        <v>113.36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3.0328999999999997</v>
      </c>
      <c r="E67">
        <f>GT_NG!Q67</f>
        <v>7.8822471910112357</v>
      </c>
      <c r="F67">
        <f>GT_Spot!Q67</f>
        <v>0</v>
      </c>
      <c r="G67">
        <f>PPCL_NG!Q67</f>
        <v>0</v>
      </c>
      <c r="H67">
        <f>PPCL_Spot!Q67</f>
        <v>23.851611595378067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655.49868739275621</v>
      </c>
      <c r="P67" s="37">
        <v>68.706679393002119</v>
      </c>
      <c r="Q67" s="37">
        <v>22.2</v>
      </c>
      <c r="R67" s="39">
        <v>26.3</v>
      </c>
      <c r="S67" s="39">
        <v>0</v>
      </c>
      <c r="T67" s="38">
        <f>SUMPRODUCT(LTA!J67:AN67,LTA!J$101:AN$101,LTA!J$104:AN$104)</f>
        <v>145.37</v>
      </c>
      <c r="U67" s="38">
        <f>SUMPRODUCT(LTA!J67:AN67,LTA!J$102:AN$102,LTA!J$104:AN$104)</f>
        <v>110.28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214.28000000000003</v>
      </c>
      <c r="AB67" s="76">
        <f>-STOA!O67</f>
        <v>0</v>
      </c>
      <c r="AC67">
        <f t="shared" si="0"/>
        <v>12.125501854806041</v>
      </c>
      <c r="AD67">
        <f t="shared" si="1"/>
        <v>1431.3866237173415</v>
      </c>
      <c r="AE67">
        <f>'IDT-1'!C67</f>
        <v>-112.232</v>
      </c>
      <c r="AF67" s="25"/>
      <c r="AG67">
        <f t="shared" si="2"/>
        <v>1319.1546237173416</v>
      </c>
      <c r="AI67" s="35">
        <f>PXIL!I67</f>
        <v>0</v>
      </c>
      <c r="AJ67" s="35">
        <f>PXIL!O67</f>
        <v>0</v>
      </c>
      <c r="AK67" s="35">
        <f>RTM_IEX!I67</f>
        <v>121.11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3.0328999999999997</v>
      </c>
      <c r="E68">
        <f>GT_NG!Q68</f>
        <v>7.8822471910112357</v>
      </c>
      <c r="F68">
        <f>GT_Spot!Q68</f>
        <v>0</v>
      </c>
      <c r="G68">
        <f>PPCL_NG!Q68</f>
        <v>0</v>
      </c>
      <c r="H68">
        <f>PPCL_Spot!Q68</f>
        <v>23.851611595378067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654.98052739275613</v>
      </c>
      <c r="P68" s="37">
        <v>68.706679393002119</v>
      </c>
      <c r="Q68" s="37">
        <v>22.2</v>
      </c>
      <c r="R68" s="39">
        <v>26.3</v>
      </c>
      <c r="S68" s="39">
        <v>0</v>
      </c>
      <c r="T68" s="38">
        <f>SUMPRODUCT(LTA!J68:AN68,LTA!J$101:AN$101,LTA!J$104:AN$104)</f>
        <v>131.69999999999999</v>
      </c>
      <c r="U68" s="38">
        <f>SUMPRODUCT(LTA!J68:AN68,LTA!J$102:AN$102,LTA!J$104:AN$104)</f>
        <v>110.44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214.28000000000003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12.00766531080604</v>
      </c>
      <c r="AD68">
        <f t="shared" ref="AD68:AD98" si="4">SUM(B68:AB68,AI68:AV68)-AC68</f>
        <v>1417.4763002613415</v>
      </c>
      <c r="AE68">
        <f>'IDT-1'!C68</f>
        <v>-101.523</v>
      </c>
      <c r="AF68" s="25"/>
      <c r="AG68">
        <f t="shared" ref="AG68:AG98" si="5">SUM(AD68:AF68)</f>
        <v>1315.9533002613416</v>
      </c>
      <c r="AI68" s="35">
        <f>PXIL!I68</f>
        <v>0</v>
      </c>
      <c r="AJ68" s="35">
        <f>PXIL!O68</f>
        <v>0</v>
      </c>
      <c r="AK68" s="35">
        <f>RTM_IEX!I68</f>
        <v>121.11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3.0328999999999997</v>
      </c>
      <c r="E69">
        <f>GT_NG!Q69</f>
        <v>7.8822471910112357</v>
      </c>
      <c r="F69">
        <f>GT_Spot!Q69</f>
        <v>0</v>
      </c>
      <c r="G69">
        <f>PPCL_NG!Q69</f>
        <v>0</v>
      </c>
      <c r="H69">
        <f>PPCL_Spot!Q69</f>
        <v>23.851611595378067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656.31052739275617</v>
      </c>
      <c r="P69" s="37">
        <v>68.706679393002119</v>
      </c>
      <c r="Q69" s="37">
        <v>22.2</v>
      </c>
      <c r="R69" s="39">
        <v>26.3</v>
      </c>
      <c r="S69" s="39">
        <v>0</v>
      </c>
      <c r="T69" s="38">
        <f>SUMPRODUCT(LTA!J69:AN69,LTA!J$101:AN$101,LTA!J$104:AN$104)</f>
        <v>128.44</v>
      </c>
      <c r="U69" s="38">
        <f>SUMPRODUCT(LTA!J69:AN69,LTA!J$102:AN$102,LTA!J$104:AN$104)</f>
        <v>110.6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214.28000000000003</v>
      </c>
      <c r="AB69" s="76">
        <f>-STOA!O69</f>
        <v>0</v>
      </c>
      <c r="AC69">
        <f t="shared" si="3"/>
        <v>11.870745310806038</v>
      </c>
      <c r="AD69">
        <f t="shared" si="4"/>
        <v>1401.3132202613413</v>
      </c>
      <c r="AE69">
        <f>'IDT-1'!C69</f>
        <v>-99.680999999999997</v>
      </c>
      <c r="AF69" s="25"/>
      <c r="AG69">
        <f t="shared" si="5"/>
        <v>1301.6322202613412</v>
      </c>
      <c r="AI69" s="35">
        <f>PXIL!I69</f>
        <v>0</v>
      </c>
      <c r="AJ69" s="35">
        <f>PXIL!O69</f>
        <v>0</v>
      </c>
      <c r="AK69" s="35">
        <f>RTM_IEX!I69</f>
        <v>106.58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3.0328999999999997</v>
      </c>
      <c r="E70">
        <f>GT_NG!Q70</f>
        <v>7.8822471910112357</v>
      </c>
      <c r="F70">
        <f>GT_Spot!Q70</f>
        <v>0</v>
      </c>
      <c r="G70">
        <f>PPCL_NG!Q70</f>
        <v>0</v>
      </c>
      <c r="H70">
        <f>PPCL_Spot!Q70</f>
        <v>23.851611595378067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656.29274739275627</v>
      </c>
      <c r="P70" s="37">
        <v>68.706679393002119</v>
      </c>
      <c r="Q70" s="37">
        <v>22.2</v>
      </c>
      <c r="R70" s="39">
        <v>23.642656478255983</v>
      </c>
      <c r="S70" s="39">
        <v>0</v>
      </c>
      <c r="T70" s="38">
        <f>SUMPRODUCT(LTA!J70:AN70,LTA!J$101:AN$101,LTA!J$104:AN$104)</f>
        <v>111.28</v>
      </c>
      <c r="U70" s="38">
        <f>SUMPRODUCT(LTA!J70:AN70,LTA!J$102:AN$102,LTA!J$104:AN$104)</f>
        <v>110.6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214.28000000000003</v>
      </c>
      <c r="AB70" s="76">
        <f>-STOA!O70</f>
        <v>0</v>
      </c>
      <c r="AC70">
        <f t="shared" si="3"/>
        <v>11.769230273223389</v>
      </c>
      <c r="AD70">
        <f t="shared" si="4"/>
        <v>1389.3296117771802</v>
      </c>
      <c r="AE70">
        <f>'IDT-1'!C70</f>
        <v>-87.728999999999999</v>
      </c>
      <c r="AF70" s="25"/>
      <c r="AG70">
        <f t="shared" si="5"/>
        <v>1301.6006117771801</v>
      </c>
      <c r="AI70" s="35">
        <f>PXIL!I70</f>
        <v>0</v>
      </c>
      <c r="AJ70" s="35">
        <f>PXIL!O70</f>
        <v>0</v>
      </c>
      <c r="AK70" s="35">
        <f>RTM_IEX!I70</f>
        <v>114.33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3.0328999999999997</v>
      </c>
      <c r="E71">
        <f>GT_NG!Q71</f>
        <v>7.7147446193382594</v>
      </c>
      <c r="F71">
        <f>GT_Spot!Q71</f>
        <v>0</v>
      </c>
      <c r="G71">
        <f>PPCL_NG!Q71</f>
        <v>0</v>
      </c>
      <c r="H71">
        <f>PPCL_Spot!Q71</f>
        <v>23.851611595378067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656.1657473927562</v>
      </c>
      <c r="P71" s="37">
        <v>68.706679393002119</v>
      </c>
      <c r="Q71" s="37">
        <v>22.2</v>
      </c>
      <c r="R71" s="39">
        <v>21.782656421514819</v>
      </c>
      <c r="S71" s="39">
        <v>0</v>
      </c>
      <c r="T71" s="38">
        <f>SUMPRODUCT(LTA!J71:AN71,LTA!J$101:AN$101,LTA!J$104:AN$104)</f>
        <v>95.61</v>
      </c>
      <c r="U71" s="38">
        <f>SUMPRODUCT(LTA!J71:AN71,LTA!J$102:AN$102,LTA!J$104:AN$104)</f>
        <v>110.44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214.28000000000003</v>
      </c>
      <c r="AB71" s="76">
        <f>-STOA!O71</f>
        <v>0</v>
      </c>
      <c r="AC71">
        <f t="shared" si="3"/>
        <v>11.650752451144712</v>
      </c>
      <c r="AD71">
        <f t="shared" si="4"/>
        <v>1375.3435869708449</v>
      </c>
      <c r="AE71">
        <f>'IDT-1'!C71</f>
        <v>-75.516000000000005</v>
      </c>
      <c r="AF71" s="25"/>
      <c r="AG71">
        <f t="shared" si="5"/>
        <v>1299.8275869708448</v>
      </c>
      <c r="AI71" s="35">
        <f>PXIL!I71</f>
        <v>0</v>
      </c>
      <c r="AJ71" s="35">
        <f>PXIL!O71</f>
        <v>0</v>
      </c>
      <c r="AK71" s="35">
        <f>RTM_IEX!I71</f>
        <v>118.21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3.0328999999999997</v>
      </c>
      <c r="E72">
        <f>GT_NG!Q72</f>
        <v>7.7147446193382594</v>
      </c>
      <c r="F72">
        <f>GT_Spot!Q72</f>
        <v>0</v>
      </c>
      <c r="G72">
        <f>PPCL_NG!Q72</f>
        <v>0</v>
      </c>
      <c r="H72">
        <f>PPCL_Spot!Q72</f>
        <v>23.851611595378067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656.08446739275621</v>
      </c>
      <c r="P72" s="37">
        <v>68.706679393002119</v>
      </c>
      <c r="Q72" s="37">
        <v>22.2</v>
      </c>
      <c r="R72" s="39">
        <v>18.12</v>
      </c>
      <c r="S72" s="39">
        <v>0</v>
      </c>
      <c r="T72" s="38">
        <f>SUMPRODUCT(LTA!J72:AN72,LTA!J$101:AN$101,LTA!J$104:AN$104)</f>
        <v>79.37</v>
      </c>
      <c r="U72" s="38">
        <f>SUMPRODUCT(LTA!J72:AN72,LTA!J$102:AN$102,LTA!J$104:AN$104)</f>
        <v>110.28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214.28000000000003</v>
      </c>
      <c r="AB72" s="76">
        <f>-STOA!O72</f>
        <v>0</v>
      </c>
      <c r="AC72">
        <f t="shared" si="3"/>
        <v>11.603595385203986</v>
      </c>
      <c r="AD72">
        <f t="shared" si="4"/>
        <v>1369.7768076152706</v>
      </c>
      <c r="AE72">
        <f>'IDT-1'!C72</f>
        <v>-70.332999999999998</v>
      </c>
      <c r="AF72" s="25"/>
      <c r="AG72">
        <f t="shared" si="5"/>
        <v>1299.4438076152705</v>
      </c>
      <c r="AI72" s="35">
        <f>PXIL!I72</f>
        <v>0</v>
      </c>
      <c r="AJ72" s="35">
        <f>PXIL!O72</f>
        <v>0</v>
      </c>
      <c r="AK72" s="35">
        <f>RTM_IEX!I72</f>
        <v>132.74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3.0328999999999997</v>
      </c>
      <c r="E73">
        <f>GT_NG!Q73</f>
        <v>7.7147446193382594</v>
      </c>
      <c r="F73">
        <f>GT_Spot!Q73</f>
        <v>0</v>
      </c>
      <c r="G73">
        <f>PPCL_NG!Q73</f>
        <v>0</v>
      </c>
      <c r="H73">
        <f>PPCL_Spot!Q73</f>
        <v>23.851611595378067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654.55903026523254</v>
      </c>
      <c r="P73" s="37">
        <v>68.706679393002119</v>
      </c>
      <c r="Q73" s="37">
        <v>22.2</v>
      </c>
      <c r="R73" s="39">
        <v>14.987343140730236</v>
      </c>
      <c r="S73" s="39">
        <v>0</v>
      </c>
      <c r="T73" s="38">
        <f>SUMPRODUCT(LTA!J73:AN73,LTA!J$101:AN$101,LTA!J$104:AN$104)</f>
        <v>63.31</v>
      </c>
      <c r="U73" s="38">
        <f>SUMPRODUCT(LTA!J73:AN73,LTA!J$102:AN$102,LTA!J$104:AN$104)</f>
        <v>110.1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214.28000000000003</v>
      </c>
      <c r="AB73" s="76">
        <f>-STOA!O73</f>
        <v>0</v>
      </c>
      <c r="AC73">
        <f t="shared" si="3"/>
        <v>11.330359395714922</v>
      </c>
      <c r="AD73">
        <f t="shared" si="4"/>
        <v>1337.5219496179664</v>
      </c>
      <c r="AE73">
        <f>'IDT-1'!C73</f>
        <v>-60.917999999999999</v>
      </c>
      <c r="AF73" s="25"/>
      <c r="AG73">
        <f t="shared" si="5"/>
        <v>1276.6039496179665</v>
      </c>
      <c r="AI73" s="35">
        <f>PXIL!I73</f>
        <v>0</v>
      </c>
      <c r="AJ73" s="35">
        <f>PXIL!O73</f>
        <v>0</v>
      </c>
      <c r="AK73" s="35">
        <f>RTM_IEX!I73</f>
        <v>121.11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3.0328999999999997</v>
      </c>
      <c r="E74">
        <f>GT_NG!Q74</f>
        <v>7.7147446193382594</v>
      </c>
      <c r="F74">
        <f>GT_Spot!Q74</f>
        <v>0</v>
      </c>
      <c r="G74">
        <f>PPCL_NG!Q74</f>
        <v>0</v>
      </c>
      <c r="H74">
        <f>PPCL_Spot!Q74</f>
        <v>23.851611595378067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655.07775584988929</v>
      </c>
      <c r="P74" s="37">
        <v>68.706679393002119</v>
      </c>
      <c r="Q74" s="37">
        <v>22.2</v>
      </c>
      <c r="R74" s="39">
        <v>10.722656753407685</v>
      </c>
      <c r="S74" s="39">
        <v>0</v>
      </c>
      <c r="T74" s="38">
        <f>SUMPRODUCT(LTA!J74:AN74,LTA!J$101:AN$101,LTA!J$104:AN$104)</f>
        <v>48.629999999999995</v>
      </c>
      <c r="U74" s="38">
        <f>SUMPRODUCT(LTA!J74:AN74,LTA!J$102:AN$102,LTA!J$104:AN$104)</f>
        <v>110.1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-3</v>
      </c>
      <c r="AA74" s="76">
        <f>STOA!I74</f>
        <v>214.28000000000003</v>
      </c>
      <c r="AB74" s="76">
        <f>-STOA!O74</f>
        <v>0</v>
      </c>
      <c r="AC74">
        <f t="shared" si="3"/>
        <v>11.282390798147198</v>
      </c>
      <c r="AD74">
        <f t="shared" si="4"/>
        <v>1325.8339574128684</v>
      </c>
      <c r="AE74">
        <f>'IDT-1'!C74</f>
        <v>-56.293999999999997</v>
      </c>
      <c r="AF74" s="25"/>
      <c r="AG74">
        <f t="shared" si="5"/>
        <v>1269.5399574128683</v>
      </c>
      <c r="AI74" s="35">
        <f>PXIL!I74</f>
        <v>0</v>
      </c>
      <c r="AJ74" s="35">
        <f>PXIL!O74</f>
        <v>0</v>
      </c>
      <c r="AK74" s="35">
        <f>RTM_IEX!I74</f>
        <v>130.80000000000001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3.0328999999999997</v>
      </c>
      <c r="E75">
        <f>GT_NG!Q75</f>
        <v>7.7147446193382594</v>
      </c>
      <c r="F75">
        <f>GT_Spot!Q75</f>
        <v>0</v>
      </c>
      <c r="G75">
        <f>PPCL_NG!Q75</f>
        <v>0</v>
      </c>
      <c r="H75">
        <f>PPCL_Spot!Q75</f>
        <v>23.851611595378067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768.96224262997623</v>
      </c>
      <c r="P75" s="37">
        <v>68.714176271186432</v>
      </c>
      <c r="Q75" s="37">
        <v>22.2</v>
      </c>
      <c r="R75" s="39">
        <v>0</v>
      </c>
      <c r="S75" s="39">
        <v>0</v>
      </c>
      <c r="T75" s="38">
        <f>SUMPRODUCT(LTA!J75:AN75,LTA!J$101:AN$101,LTA!J$104:AN$104)</f>
        <v>34.620000000000005</v>
      </c>
      <c r="U75" s="38">
        <f>SUMPRODUCT(LTA!J75:AN75,LTA!J$102:AN$102,LTA!J$104:AN$104)</f>
        <v>106.06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214.28000000000003</v>
      </c>
      <c r="AB75" s="76">
        <f>-STOA!O75</f>
        <v>0</v>
      </c>
      <c r="AC75">
        <f t="shared" si="3"/>
        <v>10.873259670973384</v>
      </c>
      <c r="AD75">
        <f t="shared" si="4"/>
        <v>1283.5624154449058</v>
      </c>
      <c r="AE75">
        <f>'IDT-1'!C75</f>
        <v>-44.654000000000003</v>
      </c>
      <c r="AF75" s="25"/>
      <c r="AG75">
        <f t="shared" si="5"/>
        <v>1238.9084154449058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3.0328999999999997</v>
      </c>
      <c r="E76">
        <f>GT_NG!Q76</f>
        <v>7.7147446193382594</v>
      </c>
      <c r="F76">
        <f>GT_Spot!Q76</f>
        <v>0</v>
      </c>
      <c r="G76">
        <f>PPCL_NG!Q76</f>
        <v>0</v>
      </c>
      <c r="H76">
        <f>PPCL_Spot!Q76</f>
        <v>23.851611595378067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778.87213730690269</v>
      </c>
      <c r="P76" s="37">
        <v>68.714176271186432</v>
      </c>
      <c r="Q76" s="37">
        <v>22.2</v>
      </c>
      <c r="R76" s="39">
        <v>0</v>
      </c>
      <c r="S76" s="39">
        <v>0</v>
      </c>
      <c r="T76" s="38">
        <f>SUMPRODUCT(LTA!J76:AN76,LTA!J$101:AN$101,LTA!J$104:AN$104)</f>
        <v>25.54</v>
      </c>
      <c r="U76" s="38">
        <f>SUMPRODUCT(LTA!J76:AN76,LTA!J$102:AN$102,LTA!J$104:AN$104)</f>
        <v>106.06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-33</v>
      </c>
      <c r="AA76" s="76">
        <f>STOA!I76</f>
        <v>214.28000000000003</v>
      </c>
      <c r="AB76" s="76">
        <f>-STOA!O76</f>
        <v>0</v>
      </c>
      <c r="AC76">
        <f t="shared" si="3"/>
        <v>11.159778991180902</v>
      </c>
      <c r="AD76">
        <f t="shared" si="4"/>
        <v>1251.1057908016244</v>
      </c>
      <c r="AE76">
        <f>'IDT-1'!C76</f>
        <v>-19.690999999999999</v>
      </c>
      <c r="AF76" s="25"/>
      <c r="AG76">
        <f t="shared" si="5"/>
        <v>1231.4147908016243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3.0328999999999997</v>
      </c>
      <c r="E77">
        <f>GT_NG!Q77</f>
        <v>7.7147446193382594</v>
      </c>
      <c r="F77">
        <f>GT_Spot!Q77</f>
        <v>0</v>
      </c>
      <c r="G77">
        <f>PPCL_NG!Q77</f>
        <v>0</v>
      </c>
      <c r="H77">
        <f>PPCL_Spot!Q77</f>
        <v>23.851611595378067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728.28423028048849</v>
      </c>
      <c r="P77" s="37">
        <v>68.714176271186432</v>
      </c>
      <c r="Q77" s="37">
        <v>22.2</v>
      </c>
      <c r="R77" s="39">
        <v>0</v>
      </c>
      <c r="S77" s="39">
        <v>0</v>
      </c>
      <c r="T77" s="38">
        <f>SUMPRODUCT(LTA!J77:AN77,LTA!J$101:AN$101,LTA!J$104:AN$104)</f>
        <v>19.45</v>
      </c>
      <c r="U77" s="38">
        <f>SUMPRODUCT(LTA!J77:AN77,LTA!J$102:AN$102,LTA!J$104:AN$104)</f>
        <v>106.06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-8</v>
      </c>
      <c r="AA77" s="76">
        <f>STOA!I77</f>
        <v>232.71</v>
      </c>
      <c r="AB77" s="76">
        <f>-STOA!O77</f>
        <v>0</v>
      </c>
      <c r="AC77">
        <f t="shared" si="3"/>
        <v>10.753784994910134</v>
      </c>
      <c r="AD77">
        <f t="shared" si="4"/>
        <v>1223.2638777714812</v>
      </c>
      <c r="AE77">
        <f>'IDT-1'!C77</f>
        <v>0</v>
      </c>
      <c r="AF77" s="25"/>
      <c r="AG77">
        <f t="shared" si="5"/>
        <v>1223.2638777714812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-15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3.0328999999999997</v>
      </c>
      <c r="E78">
        <f>GT_NG!Q78</f>
        <v>7.7147446193382594</v>
      </c>
      <c r="F78">
        <f>GT_Spot!Q78</f>
        <v>0</v>
      </c>
      <c r="G78">
        <f>PPCL_NG!Q78</f>
        <v>0</v>
      </c>
      <c r="H78">
        <f>PPCL_Spot!Q78</f>
        <v>23.851611595378067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718.07853162681261</v>
      </c>
      <c r="P78" s="37">
        <v>68.706679393002119</v>
      </c>
      <c r="Q78" s="37">
        <v>22.2</v>
      </c>
      <c r="R78" s="39">
        <v>0</v>
      </c>
      <c r="S78" s="39">
        <v>0</v>
      </c>
      <c r="T78" s="38">
        <f>SUMPRODUCT(LTA!J78:AN78,LTA!J$101:AN$101,LTA!J$104:AN$104)</f>
        <v>13.93</v>
      </c>
      <c r="U78" s="38">
        <f>SUMPRODUCT(LTA!J78:AN78,LTA!J$102:AN$102,LTA!J$104:AN$104)</f>
        <v>106.06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-3</v>
      </c>
      <c r="AA78" s="76">
        <f>STOA!I78</f>
        <v>232.71</v>
      </c>
      <c r="AB78" s="76">
        <f>-STOA!O78</f>
        <v>0</v>
      </c>
      <c r="AC78">
        <f t="shared" si="3"/>
        <v>10.663981941066956</v>
      </c>
      <c r="AD78">
        <f t="shared" si="4"/>
        <v>1202.6204852934641</v>
      </c>
      <c r="AE78">
        <f>'IDT-1'!C78</f>
        <v>0</v>
      </c>
      <c r="AF78" s="25"/>
      <c r="AG78">
        <f t="shared" si="5"/>
        <v>1202.6204852934641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-25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3.0328999999999997</v>
      </c>
      <c r="E79">
        <f>GT_NG!Q79</f>
        <v>10.509731113956466</v>
      </c>
      <c r="F79">
        <f>GT_Spot!Q79</f>
        <v>0</v>
      </c>
      <c r="G79">
        <f>PPCL_NG!Q79</f>
        <v>0</v>
      </c>
      <c r="H79">
        <f>PPCL_Spot!Q79</f>
        <v>30</v>
      </c>
      <c r="I79">
        <f>Bawana_NG!Q79</f>
        <v>57.597517776341313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785.02728785106956</v>
      </c>
      <c r="P79" s="37">
        <v>68.706679393002119</v>
      </c>
      <c r="Q79" s="37">
        <v>22.2</v>
      </c>
      <c r="R79" s="39">
        <v>0</v>
      </c>
      <c r="S79" s="39">
        <v>0</v>
      </c>
      <c r="T79" s="38">
        <f>SUMPRODUCT(LTA!J79:AN79,LTA!J$101:AN$101,LTA!J$104:AN$104)</f>
        <v>11.27</v>
      </c>
      <c r="U79" s="38">
        <f>SUMPRODUCT(LTA!J79:AN79,LTA!J$102:AN$102,LTA!J$104:AN$104)</f>
        <v>105.9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-165</v>
      </c>
      <c r="AA79" s="76">
        <f>STOA!I79</f>
        <v>232.71</v>
      </c>
      <c r="AB79" s="76">
        <f>-STOA!O79</f>
        <v>0</v>
      </c>
      <c r="AC79">
        <f t="shared" si="3"/>
        <v>13.195239600135402</v>
      </c>
      <c r="AD79">
        <f t="shared" si="4"/>
        <v>1226.2688765342341</v>
      </c>
      <c r="AE79">
        <f>'IDT-1'!C79</f>
        <v>-35.139000000000003</v>
      </c>
      <c r="AF79" s="25"/>
      <c r="AG79">
        <f t="shared" si="5"/>
        <v>1191.1298765342342</v>
      </c>
      <c r="AI79" s="35">
        <f>PXIL!I79</f>
        <v>0</v>
      </c>
      <c r="AJ79" s="35">
        <f>PXIL!O79</f>
        <v>0</v>
      </c>
      <c r="AK79" s="35">
        <f>RTM_IEX!I79</f>
        <v>77.510000000000005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3.0328999999999997</v>
      </c>
      <c r="E80">
        <f>GT_NG!Q80</f>
        <v>10.509731113956466</v>
      </c>
      <c r="F80">
        <f>GT_Spot!Q80</f>
        <v>0</v>
      </c>
      <c r="G80">
        <f>PPCL_NG!Q80</f>
        <v>0</v>
      </c>
      <c r="H80">
        <f>PPCL_Spot!Q80</f>
        <v>30</v>
      </c>
      <c r="I80">
        <f>Bawana_NG!Q80</f>
        <v>57.597517776341313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789.13966322868339</v>
      </c>
      <c r="P80" s="37">
        <v>68.714775733617145</v>
      </c>
      <c r="Q80" s="37">
        <v>22.197459954233409</v>
      </c>
      <c r="R80" s="39">
        <v>0</v>
      </c>
      <c r="S80" s="39">
        <v>0</v>
      </c>
      <c r="T80" s="38">
        <f>SUMPRODUCT(LTA!J80:AN80,LTA!J$101:AN$101,LTA!J$104:AN$104)</f>
        <v>10.01</v>
      </c>
      <c r="U80" s="38">
        <f>SUMPRODUCT(LTA!J80:AN80,LTA!J$102:AN$102,LTA!J$104:AN$104)</f>
        <v>105.74000000000001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-135</v>
      </c>
      <c r="AA80" s="76">
        <f>STOA!I80</f>
        <v>232.71</v>
      </c>
      <c r="AB80" s="76">
        <f>-STOA!O80</f>
        <v>0</v>
      </c>
      <c r="AC80">
        <f t="shared" si="3"/>
        <v>12.963767494437413</v>
      </c>
      <c r="AD80">
        <f t="shared" si="4"/>
        <v>1259.1982803123944</v>
      </c>
      <c r="AE80">
        <f>'IDT-1'!C80</f>
        <v>-55.036999999999999</v>
      </c>
      <c r="AF80" s="25"/>
      <c r="AG80">
        <f t="shared" si="5"/>
        <v>1204.1612803123944</v>
      </c>
      <c r="AI80" s="35">
        <f>PXIL!I80</f>
        <v>0</v>
      </c>
      <c r="AJ80" s="35">
        <f>PXIL!O80</f>
        <v>0</v>
      </c>
      <c r="AK80" s="35">
        <f>RTM_IEX!I80</f>
        <v>77.510000000000005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3.0328999999999997</v>
      </c>
      <c r="E81">
        <f>GT_NG!Q81</f>
        <v>10.839677118907172</v>
      </c>
      <c r="F81">
        <f>GT_Spot!Q81</f>
        <v>0</v>
      </c>
      <c r="G81">
        <f>PPCL_NG!Q81</f>
        <v>0</v>
      </c>
      <c r="H81">
        <f>PPCL_Spot!Q81</f>
        <v>30</v>
      </c>
      <c r="I81">
        <f>Bawana_NG!Q81</f>
        <v>57.598397838353335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789.18031857563449</v>
      </c>
      <c r="P81" s="37">
        <v>68.714775733617145</v>
      </c>
      <c r="Q81" s="37">
        <v>22.197459954233409</v>
      </c>
      <c r="R81" s="39">
        <v>0</v>
      </c>
      <c r="S81" s="39">
        <v>0</v>
      </c>
      <c r="T81" s="38">
        <f>SUMPRODUCT(LTA!J81:AN81,LTA!J$101:AN$101,LTA!J$104:AN$104)</f>
        <v>10</v>
      </c>
      <c r="U81" s="38">
        <f>SUMPRODUCT(LTA!J81:AN81,LTA!J$102:AN$102,LTA!J$104:AN$104)</f>
        <v>105.56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-115</v>
      </c>
      <c r="AA81" s="76">
        <f>STOA!I81</f>
        <v>232.71</v>
      </c>
      <c r="AB81" s="76">
        <f>-STOA!O81</f>
        <v>0</v>
      </c>
      <c r="AC81">
        <f t="shared" si="3"/>
        <v>12.836608783816505</v>
      </c>
      <c r="AD81">
        <f t="shared" si="4"/>
        <v>1284.3569204369289</v>
      </c>
      <c r="AE81">
        <f>'IDT-1'!C81</f>
        <v>-73.665000000000006</v>
      </c>
      <c r="AF81" s="25"/>
      <c r="AG81">
        <f t="shared" si="5"/>
        <v>1210.691920436929</v>
      </c>
      <c r="AI81" s="35">
        <f>PXIL!I81</f>
        <v>0</v>
      </c>
      <c r="AJ81" s="35">
        <f>PXIL!O81</f>
        <v>0</v>
      </c>
      <c r="AK81" s="35">
        <f>RTM_IEX!I81</f>
        <v>82.36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3.0328999999999997</v>
      </c>
      <c r="E82">
        <f>GT_NG!Q82</f>
        <v>10.839677118907172</v>
      </c>
      <c r="F82">
        <f>GT_Spot!Q82</f>
        <v>0</v>
      </c>
      <c r="G82">
        <f>PPCL_NG!Q82</f>
        <v>0</v>
      </c>
      <c r="H82">
        <f>PPCL_Spot!Q82</f>
        <v>30</v>
      </c>
      <c r="I82">
        <f>Bawana_NG!Q82</f>
        <v>57.598397838353335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781.90301195837287</v>
      </c>
      <c r="P82" s="37">
        <v>68.714775733617145</v>
      </c>
      <c r="Q82" s="37">
        <v>22.197459954233409</v>
      </c>
      <c r="R82" s="39">
        <v>0</v>
      </c>
      <c r="S82" s="39">
        <v>0</v>
      </c>
      <c r="T82" s="38">
        <f>SUMPRODUCT(LTA!J82:AN82,LTA!J$101:AN$101,LTA!J$104:AN$104)</f>
        <v>10</v>
      </c>
      <c r="U82" s="38">
        <f>SUMPRODUCT(LTA!J82:AN82,LTA!J$102:AN$102,LTA!J$104:AN$104)</f>
        <v>105.24000000000001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-90</v>
      </c>
      <c r="AA82" s="76">
        <f>STOA!I82</f>
        <v>232.71</v>
      </c>
      <c r="AB82" s="76">
        <f>-STOA!O82</f>
        <v>0</v>
      </c>
      <c r="AC82">
        <f t="shared" si="3"/>
        <v>12.479616465109281</v>
      </c>
      <c r="AD82">
        <f t="shared" si="4"/>
        <v>1292.4266061383746</v>
      </c>
      <c r="AE82">
        <f>'IDT-1'!C82</f>
        <v>-85.519000000000005</v>
      </c>
      <c r="AF82" s="25"/>
      <c r="AG82">
        <f t="shared" si="5"/>
        <v>1206.9076061383746</v>
      </c>
      <c r="AI82" s="35">
        <f>PXIL!I82</f>
        <v>0</v>
      </c>
      <c r="AJ82" s="35">
        <f>PXIL!O82</f>
        <v>0</v>
      </c>
      <c r="AK82" s="35">
        <f>RTM_IEX!I82</f>
        <v>72.67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10.839677118907172</v>
      </c>
      <c r="F83">
        <f>GT_Spot!Q83</f>
        <v>0</v>
      </c>
      <c r="G83">
        <f>PPCL_NG!Q83</f>
        <v>0</v>
      </c>
      <c r="H83">
        <f>PPCL_Spot!Q83</f>
        <v>30</v>
      </c>
      <c r="I83">
        <f>Bawana_NG!Q83</f>
        <v>57.598397838353335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780.78080448804917</v>
      </c>
      <c r="P83" s="37">
        <v>68.714775733617145</v>
      </c>
      <c r="Q83" s="37">
        <v>22.197459954233409</v>
      </c>
      <c r="R83" s="39">
        <v>0</v>
      </c>
      <c r="S83" s="39">
        <v>0</v>
      </c>
      <c r="T83" s="38">
        <f>SUMPRODUCT(LTA!J83:AN83,LTA!J$101:AN$101,LTA!J$104:AN$104)</f>
        <v>10</v>
      </c>
      <c r="U83" s="38">
        <f>SUMPRODUCT(LTA!J83:AN83,LTA!J$102:AN$102,LTA!J$104:AN$104)</f>
        <v>104.9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-65</v>
      </c>
      <c r="AA83" s="76">
        <f>STOA!I83</f>
        <v>232.71</v>
      </c>
      <c r="AB83" s="76">
        <f>-STOA!O83</f>
        <v>0</v>
      </c>
      <c r="AC83">
        <f t="shared" si="3"/>
        <v>12.296210979236335</v>
      </c>
      <c r="AD83">
        <f t="shared" si="4"/>
        <v>1320.9878041539239</v>
      </c>
      <c r="AE83">
        <f>'IDT-1'!C83</f>
        <v>-102.877</v>
      </c>
      <c r="AF83" s="25"/>
      <c r="AG83">
        <f t="shared" si="5"/>
        <v>1218.1108041539239</v>
      </c>
      <c r="AI83" s="35">
        <f>PXIL!I83</f>
        <v>0</v>
      </c>
      <c r="AJ83" s="35">
        <f>PXIL!O83</f>
        <v>0</v>
      </c>
      <c r="AK83" s="35">
        <f>RTM_IEX!I83</f>
        <v>77.510000000000005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10.839677118907172</v>
      </c>
      <c r="F84">
        <f>GT_Spot!Q84</f>
        <v>0</v>
      </c>
      <c r="G84">
        <f>PPCL_NG!Q84</f>
        <v>0</v>
      </c>
      <c r="H84">
        <f>PPCL_Spot!Q84</f>
        <v>30</v>
      </c>
      <c r="I84">
        <f>Bawana_NG!Q84</f>
        <v>57.598397838353335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780.78842448804915</v>
      </c>
      <c r="P84" s="37">
        <v>68.714775733617145</v>
      </c>
      <c r="Q84" s="37">
        <v>22.197459954233409</v>
      </c>
      <c r="R84" s="39">
        <v>0</v>
      </c>
      <c r="S84" s="39">
        <v>0</v>
      </c>
      <c r="T84" s="38">
        <f>SUMPRODUCT(LTA!J84:AN84,LTA!J$101:AN$101,LTA!J$104:AN$104)</f>
        <v>10</v>
      </c>
      <c r="U84" s="38">
        <f>SUMPRODUCT(LTA!J84:AN84,LTA!J$102:AN$102,LTA!J$104:AN$104)</f>
        <v>104.74000000000001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-45</v>
      </c>
      <c r="AA84" s="76">
        <f>STOA!I84</f>
        <v>232.71</v>
      </c>
      <c r="AB84" s="76">
        <f>-STOA!O84</f>
        <v>0</v>
      </c>
      <c r="AC84">
        <f t="shared" si="3"/>
        <v>12.125507832738553</v>
      </c>
      <c r="AD84">
        <f t="shared" si="4"/>
        <v>1341.0061273004217</v>
      </c>
      <c r="AE84">
        <f>'IDT-1'!C84</f>
        <v>-118.542</v>
      </c>
      <c r="AF84" s="25"/>
      <c r="AG84">
        <f t="shared" si="5"/>
        <v>1222.4641273004218</v>
      </c>
      <c r="AI84" s="35">
        <f>PXIL!I84</f>
        <v>0</v>
      </c>
      <c r="AJ84" s="35">
        <f>PXIL!O84</f>
        <v>0</v>
      </c>
      <c r="AK84" s="35">
        <f>RTM_IEX!I84</f>
        <v>77.510000000000005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10.839677118907172</v>
      </c>
      <c r="F85">
        <f>GT_Spot!Q85</f>
        <v>0</v>
      </c>
      <c r="G85">
        <f>PPCL_NG!Q85</f>
        <v>0</v>
      </c>
      <c r="H85">
        <f>PPCL_Spot!Q85</f>
        <v>30</v>
      </c>
      <c r="I85">
        <f>Bawana_NG!Q85</f>
        <v>57.598397838353335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776.02185200720169</v>
      </c>
      <c r="P85" s="37">
        <v>68.714775733617145</v>
      </c>
      <c r="Q85" s="37">
        <v>22.197459954233409</v>
      </c>
      <c r="R85" s="39">
        <v>0</v>
      </c>
      <c r="S85" s="39">
        <v>0</v>
      </c>
      <c r="T85" s="38">
        <f>SUMPRODUCT(LTA!J85:AN85,LTA!J$101:AN$101,LTA!J$104:AN$104)</f>
        <v>10</v>
      </c>
      <c r="U85" s="38">
        <f>SUMPRODUCT(LTA!J85:AN85,LTA!J$102:AN$102,LTA!J$104:AN$104)</f>
        <v>104.56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-25</v>
      </c>
      <c r="AA85" s="76">
        <f>STOA!I85</f>
        <v>232.71</v>
      </c>
      <c r="AB85" s="76">
        <f>-STOA!O85</f>
        <v>0</v>
      </c>
      <c r="AC85">
        <f t="shared" si="3"/>
        <v>12.117981469401654</v>
      </c>
      <c r="AD85">
        <f t="shared" si="4"/>
        <v>1380.2870811829112</v>
      </c>
      <c r="AE85">
        <f>'IDT-1'!C85</f>
        <v>-130.39599999999999</v>
      </c>
      <c r="AF85" s="25"/>
      <c r="AG85">
        <f t="shared" si="5"/>
        <v>1249.8910811829112</v>
      </c>
      <c r="AI85" s="35">
        <f>PXIL!I85</f>
        <v>0</v>
      </c>
      <c r="AJ85" s="35">
        <f>PXIL!O85</f>
        <v>0</v>
      </c>
      <c r="AK85" s="35">
        <f>RTM_IEX!I85</f>
        <v>101.73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10.839677118907172</v>
      </c>
      <c r="F86">
        <f>GT_Spot!Q86</f>
        <v>0</v>
      </c>
      <c r="G86">
        <f>PPCL_NG!Q86</f>
        <v>0</v>
      </c>
      <c r="H86">
        <f>PPCL_Spot!Q86</f>
        <v>30</v>
      </c>
      <c r="I86">
        <f>Bawana_NG!Q86</f>
        <v>57.598397838353335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776.41295389286859</v>
      </c>
      <c r="P86" s="37">
        <v>68.714775733617145</v>
      </c>
      <c r="Q86" s="37">
        <v>22.197459954233409</v>
      </c>
      <c r="R86" s="39">
        <v>0</v>
      </c>
      <c r="S86" s="39">
        <v>0</v>
      </c>
      <c r="T86" s="38">
        <f>SUMPRODUCT(LTA!J86:AN86,LTA!J$101:AN$101,LTA!J$104:AN$104)</f>
        <v>10</v>
      </c>
      <c r="U86" s="38">
        <f>SUMPRODUCT(LTA!J86:AN86,LTA!J$102:AN$102,LTA!J$104:AN$104)</f>
        <v>104.4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232.71</v>
      </c>
      <c r="AB86" s="76">
        <f>-STOA!O86</f>
        <v>0</v>
      </c>
      <c r="AC86">
        <f t="shared" si="3"/>
        <v>11.826831782119029</v>
      </c>
      <c r="AD86">
        <f t="shared" si="4"/>
        <v>1396.1293327558606</v>
      </c>
      <c r="AE86">
        <f>'IDT-1'!C86</f>
        <v>-140</v>
      </c>
      <c r="AF86" s="25"/>
      <c r="AG86">
        <f t="shared" si="5"/>
        <v>1256.1293327558606</v>
      </c>
      <c r="AI86" s="35">
        <f>PXIL!I86</f>
        <v>0</v>
      </c>
      <c r="AJ86" s="35">
        <f>PXIL!O86</f>
        <v>0</v>
      </c>
      <c r="AK86" s="35">
        <f>RTM_IEX!I86</f>
        <v>92.05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10.839677118907172</v>
      </c>
      <c r="F87">
        <f>GT_Spot!Q87</f>
        <v>0</v>
      </c>
      <c r="G87">
        <f>PPCL_NG!Q87</f>
        <v>0</v>
      </c>
      <c r="H87">
        <f>PPCL_Spot!Q87</f>
        <v>30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776.3010650221313</v>
      </c>
      <c r="P87" s="37">
        <v>68.714775733617145</v>
      </c>
      <c r="Q87" s="37">
        <v>22.197459954233409</v>
      </c>
      <c r="R87" s="39">
        <v>0</v>
      </c>
      <c r="S87" s="39">
        <v>0</v>
      </c>
      <c r="T87" s="38">
        <f>SUMPRODUCT(LTA!J87:AN87,LTA!J$101:AN$101,LTA!J$104:AN$104)</f>
        <v>20.67</v>
      </c>
      <c r="U87" s="38">
        <f>SUMPRODUCT(LTA!J87:AN87,LTA!J$102:AN$102,LTA!J$104:AN$104)</f>
        <v>104.4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232.71</v>
      </c>
      <c r="AB87" s="76">
        <f>-STOA!O87</f>
        <v>0</v>
      </c>
      <c r="AC87">
        <f t="shared" si="3"/>
        <v>11.834137373762667</v>
      </c>
      <c r="AD87">
        <f t="shared" si="4"/>
        <v>1396.9917404551263</v>
      </c>
      <c r="AE87">
        <f>'IDT-1'!C87</f>
        <v>-125</v>
      </c>
      <c r="AF87" s="25"/>
      <c r="AG87">
        <f t="shared" si="5"/>
        <v>1271.9917404551263</v>
      </c>
      <c r="AI87" s="35">
        <f>PXIL!I87</f>
        <v>0</v>
      </c>
      <c r="AJ87" s="35">
        <f>PXIL!O87</f>
        <v>0</v>
      </c>
      <c r="AK87" s="35">
        <f>RTM_IEX!I87</f>
        <v>82.36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10.839677118907172</v>
      </c>
      <c r="F88">
        <f>GT_Spot!Q88</f>
        <v>0</v>
      </c>
      <c r="G88">
        <f>PPCL_NG!Q88</f>
        <v>0</v>
      </c>
      <c r="H88">
        <f>PPCL_Spot!Q88</f>
        <v>30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776.33662502213122</v>
      </c>
      <c r="P88" s="37">
        <v>68.714775733617145</v>
      </c>
      <c r="Q88" s="37">
        <v>22.197459954233409</v>
      </c>
      <c r="R88" s="39">
        <v>0</v>
      </c>
      <c r="S88" s="39">
        <v>0</v>
      </c>
      <c r="T88" s="38">
        <f>SUMPRODUCT(LTA!J88:AN88,LTA!J$101:AN$101,LTA!J$104:AN$104)</f>
        <v>20.329999999999998</v>
      </c>
      <c r="U88" s="38">
        <f>SUMPRODUCT(LTA!J88:AN88,LTA!J$102:AN$102,LTA!J$104:AN$104)</f>
        <v>104.4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232.71</v>
      </c>
      <c r="AB88" s="76">
        <f>-STOA!O88</f>
        <v>0</v>
      </c>
      <c r="AC88">
        <f t="shared" si="3"/>
        <v>11.774544077762668</v>
      </c>
      <c r="AD88">
        <f t="shared" si="4"/>
        <v>1389.9568937511265</v>
      </c>
      <c r="AE88">
        <f>'IDT-1'!C88</f>
        <v>-105</v>
      </c>
      <c r="AF88" s="25"/>
      <c r="AG88">
        <f t="shared" si="5"/>
        <v>1284.9568937511265</v>
      </c>
      <c r="AI88" s="35">
        <f>PXIL!I88</f>
        <v>0</v>
      </c>
      <c r="AJ88" s="35">
        <f>PXIL!O88</f>
        <v>0</v>
      </c>
      <c r="AK88" s="35">
        <f>RTM_IEX!I88</f>
        <v>75.569999999999993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10.839677118907172</v>
      </c>
      <c r="F89">
        <f>GT_Spot!Q89</f>
        <v>0</v>
      </c>
      <c r="G89">
        <f>PPCL_NG!Q89</f>
        <v>0</v>
      </c>
      <c r="H89">
        <f>PPCL_Spot!Q89</f>
        <v>30</v>
      </c>
      <c r="I89">
        <f>Bawana_NG!Q89</f>
        <v>57.6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777.19219726303606</v>
      </c>
      <c r="P89" s="37">
        <v>68.714775733617145</v>
      </c>
      <c r="Q89" s="37">
        <v>22.197459954233409</v>
      </c>
      <c r="R89" s="39">
        <v>0</v>
      </c>
      <c r="S89" s="39">
        <v>0</v>
      </c>
      <c r="T89" s="38">
        <f>SUMPRODUCT(LTA!J89:AN89,LTA!J$101:AN$101,LTA!J$104:AN$104)</f>
        <v>20</v>
      </c>
      <c r="U89" s="38">
        <f>SUMPRODUCT(LTA!J89:AN89,LTA!J$102:AN$102,LTA!J$104:AN$104)</f>
        <v>104.4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232.71</v>
      </c>
      <c r="AB89" s="76">
        <f>-STOA!O89</f>
        <v>0</v>
      </c>
      <c r="AC89">
        <f t="shared" si="3"/>
        <v>11.722006884586268</v>
      </c>
      <c r="AD89">
        <f t="shared" si="4"/>
        <v>1383.7550031852074</v>
      </c>
      <c r="AE89">
        <f>'IDT-1'!C89</f>
        <v>-90</v>
      </c>
      <c r="AF89" s="25"/>
      <c r="AG89">
        <f t="shared" si="5"/>
        <v>1293.7550031852074</v>
      </c>
      <c r="AI89" s="35">
        <f>PXIL!I89</f>
        <v>0</v>
      </c>
      <c r="AJ89" s="35">
        <f>PXIL!O89</f>
        <v>0</v>
      </c>
      <c r="AK89" s="35">
        <f>RTM_IEX!I89</f>
        <v>68.790000000000006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10.839677118907172</v>
      </c>
      <c r="F90">
        <f>GT_Spot!Q90</f>
        <v>0</v>
      </c>
      <c r="G90">
        <f>PPCL_NG!Q90</f>
        <v>0</v>
      </c>
      <c r="H90">
        <f>PPCL_Spot!Q90</f>
        <v>30</v>
      </c>
      <c r="I90">
        <f>Bawana_NG!Q90</f>
        <v>57.6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781.75061726303613</v>
      </c>
      <c r="P90" s="37">
        <v>68.714775733617145</v>
      </c>
      <c r="Q90" s="37">
        <v>22.197459954233409</v>
      </c>
      <c r="R90" s="39">
        <v>0</v>
      </c>
      <c r="S90" s="39">
        <v>0</v>
      </c>
      <c r="T90" s="38">
        <f>SUMPRODUCT(LTA!J90:AN90,LTA!J$101:AN$101,LTA!J$104:AN$104)</f>
        <v>19.329999999999998</v>
      </c>
      <c r="U90" s="38">
        <f>SUMPRODUCT(LTA!J90:AN90,LTA!J$102:AN$102,LTA!J$104:AN$104)</f>
        <v>104.4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232.71</v>
      </c>
      <c r="AB90" s="76">
        <f>-STOA!O90</f>
        <v>0</v>
      </c>
      <c r="AC90">
        <f t="shared" si="3"/>
        <v>11.77096561258627</v>
      </c>
      <c r="AD90">
        <f t="shared" si="4"/>
        <v>1389.5344644572078</v>
      </c>
      <c r="AE90">
        <f>'IDT-1'!C90</f>
        <v>-75</v>
      </c>
      <c r="AF90" s="25"/>
      <c r="AG90">
        <f t="shared" si="5"/>
        <v>1314.5344644572078</v>
      </c>
      <c r="AI90" s="35">
        <f>PXIL!I90</f>
        <v>0</v>
      </c>
      <c r="AJ90" s="35">
        <f>PXIL!O90</f>
        <v>0</v>
      </c>
      <c r="AK90" s="35">
        <f>RTM_IEX!I90</f>
        <v>70.73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10.839677118907172</v>
      </c>
      <c r="F91">
        <f>GT_Spot!Q91</f>
        <v>0</v>
      </c>
      <c r="G91">
        <f>PPCL_NG!Q91</f>
        <v>0</v>
      </c>
      <c r="H91">
        <f>PPCL_Spot!Q91</f>
        <v>30.002000133342221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786.59846974388358</v>
      </c>
      <c r="P91" s="37">
        <v>68.714775733617145</v>
      </c>
      <c r="Q91" s="37">
        <v>22.197459954233409</v>
      </c>
      <c r="R91" s="39">
        <v>0</v>
      </c>
      <c r="S91" s="39">
        <v>0</v>
      </c>
      <c r="T91" s="38">
        <f>SUMPRODUCT(LTA!J91:AN91,LTA!J$101:AN$101,LTA!J$104:AN$104)</f>
        <v>18.329999999999998</v>
      </c>
      <c r="U91" s="38">
        <f>SUMPRODUCT(LTA!J91:AN91,LTA!J$102:AN$102,LTA!J$104:AN$104)</f>
        <v>104.4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292.67</v>
      </c>
      <c r="AB91" s="76">
        <f>-STOA!O91</f>
        <v>0</v>
      </c>
      <c r="AC91">
        <f t="shared" si="3"/>
        <v>12.396512374545463</v>
      </c>
      <c r="AD91">
        <f t="shared" si="4"/>
        <v>1463.3787703094383</v>
      </c>
      <c r="AE91">
        <f>'IDT-1'!C91</f>
        <v>-120</v>
      </c>
      <c r="AF91" s="25"/>
      <c r="AG91">
        <f t="shared" si="5"/>
        <v>1343.3787703094383</v>
      </c>
      <c r="AI91" s="35">
        <f>PXIL!I91</f>
        <v>0</v>
      </c>
      <c r="AJ91" s="35">
        <f>PXIL!O91</f>
        <v>0</v>
      </c>
      <c r="AK91" s="35">
        <f>RTM_IEX!I91</f>
        <v>81.39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10.839677118907172</v>
      </c>
      <c r="F92">
        <f>GT_Spot!Q92</f>
        <v>0</v>
      </c>
      <c r="G92">
        <f>PPCL_NG!Q92</f>
        <v>0</v>
      </c>
      <c r="H92">
        <f>PPCL_Spot!Q92</f>
        <v>30.002000133342221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786.24038785821665</v>
      </c>
      <c r="P92" s="37">
        <v>68.714775733617145</v>
      </c>
      <c r="Q92" s="37">
        <v>22.197459954233409</v>
      </c>
      <c r="R92" s="39">
        <v>0</v>
      </c>
      <c r="S92" s="39">
        <v>0</v>
      </c>
      <c r="T92" s="38">
        <f>SUMPRODUCT(LTA!J92:AN92,LTA!J$101:AN$101,LTA!J$104:AN$104)</f>
        <v>17.329999999999998</v>
      </c>
      <c r="U92" s="38">
        <f>SUMPRODUCT(LTA!J92:AN92,LTA!J$102:AN$102,LTA!J$104:AN$104)</f>
        <v>104.4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292.67</v>
      </c>
      <c r="AB92" s="76">
        <f>-STOA!O92</f>
        <v>0</v>
      </c>
      <c r="AC92">
        <f t="shared" si="3"/>
        <v>12.360660486705859</v>
      </c>
      <c r="AD92">
        <f t="shared" si="4"/>
        <v>1459.1465403116108</v>
      </c>
      <c r="AE92">
        <f>'IDT-1'!C92</f>
        <v>-100</v>
      </c>
      <c r="AF92" s="25"/>
      <c r="AG92">
        <f t="shared" si="5"/>
        <v>1359.1465403116108</v>
      </c>
      <c r="AI92" s="35">
        <f>PXIL!I92</f>
        <v>0</v>
      </c>
      <c r="AJ92" s="35">
        <f>PXIL!O92</f>
        <v>0</v>
      </c>
      <c r="AK92" s="35">
        <f>RTM_IEX!I92</f>
        <v>78.48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10.839677118907172</v>
      </c>
      <c r="F93">
        <f>GT_Spot!Q93</f>
        <v>0</v>
      </c>
      <c r="G93">
        <f>PPCL_NG!Q93</f>
        <v>0</v>
      </c>
      <c r="H93">
        <f>PPCL_Spot!Q93</f>
        <v>30.002000133342221</v>
      </c>
      <c r="I93">
        <f>Bawana_NG!Q93</f>
        <v>57.6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778.94496785821673</v>
      </c>
      <c r="P93" s="37">
        <v>68.714775733617145</v>
      </c>
      <c r="Q93" s="37">
        <v>22.197459954233409</v>
      </c>
      <c r="R93" s="39">
        <v>0</v>
      </c>
      <c r="S93" s="39">
        <v>0</v>
      </c>
      <c r="T93" s="38">
        <f>SUMPRODUCT(LTA!J93:AN93,LTA!J$101:AN$101,LTA!J$104:AN$104)</f>
        <v>16</v>
      </c>
      <c r="U93" s="38">
        <f>SUMPRODUCT(LTA!J93:AN93,LTA!J$102:AN$102,LTA!J$104:AN$104)</f>
        <v>104.4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316.89</v>
      </c>
      <c r="AB93" s="76">
        <f>-STOA!O93</f>
        <v>0</v>
      </c>
      <c r="AC93">
        <f t="shared" si="3"/>
        <v>12.735842958705859</v>
      </c>
      <c r="AD93">
        <f t="shared" si="4"/>
        <v>1503.4359378396107</v>
      </c>
      <c r="AE93">
        <f>'IDT-1'!C93</f>
        <v>-110</v>
      </c>
      <c r="AF93" s="25"/>
      <c r="AG93">
        <f t="shared" si="5"/>
        <v>1393.4359378396107</v>
      </c>
      <c r="AI93" s="35">
        <f>PXIL!I93</f>
        <v>0</v>
      </c>
      <c r="AJ93" s="35">
        <f>PXIL!O93</f>
        <v>0</v>
      </c>
      <c r="AK93" s="35">
        <f>RTM_IEX!I93</f>
        <v>107.55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10.839677118907172</v>
      </c>
      <c r="F94">
        <f>GT_Spot!Q94</f>
        <v>0</v>
      </c>
      <c r="G94">
        <f>PPCL_NG!Q94</f>
        <v>0</v>
      </c>
      <c r="H94">
        <f>PPCL_Spot!Q94</f>
        <v>30.002000133342221</v>
      </c>
      <c r="I94">
        <f>Bawana_NG!Q94</f>
        <v>57.6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780.79988814609601</v>
      </c>
      <c r="P94" s="37">
        <v>68.714775733617145</v>
      </c>
      <c r="Q94" s="37">
        <v>22.197459954233409</v>
      </c>
      <c r="R94" s="39">
        <v>0</v>
      </c>
      <c r="S94" s="39">
        <v>0</v>
      </c>
      <c r="T94" s="38">
        <f>SUMPRODUCT(LTA!J94:AN94,LTA!J$101:AN$101,LTA!J$104:AN$104)</f>
        <v>14.67</v>
      </c>
      <c r="U94" s="38">
        <f>SUMPRODUCT(LTA!J94:AN94,LTA!J$102:AN$102,LTA!J$104:AN$104)</f>
        <v>104.4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316.89</v>
      </c>
      <c r="AB94" s="76">
        <f>-STOA!O94</f>
        <v>0</v>
      </c>
      <c r="AC94">
        <f t="shared" si="3"/>
        <v>12.658856289124047</v>
      </c>
      <c r="AD94">
        <f t="shared" si="4"/>
        <v>1494.347844797072</v>
      </c>
      <c r="AE94">
        <f>'IDT-1'!C94</f>
        <v>-90</v>
      </c>
      <c r="AF94" s="25"/>
      <c r="AG94">
        <f t="shared" si="5"/>
        <v>1404.347844797072</v>
      </c>
      <c r="AI94" s="35">
        <f>PXIL!I94</f>
        <v>0</v>
      </c>
      <c r="AJ94" s="35">
        <f>PXIL!O94</f>
        <v>0</v>
      </c>
      <c r="AK94" s="35">
        <f>RTM_IEX!I94</f>
        <v>97.86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10.839677118907172</v>
      </c>
      <c r="F95">
        <f>GT_Spot!Q95</f>
        <v>0</v>
      </c>
      <c r="G95">
        <f>PPCL_NG!Q95</f>
        <v>0</v>
      </c>
      <c r="H95">
        <f>PPCL_Spot!Q95</f>
        <v>30.002000133342221</v>
      </c>
      <c r="I95">
        <f>Bawana_NG!Q95</f>
        <v>57.6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776.7123740992082</v>
      </c>
      <c r="P95" s="37">
        <v>68.714775733617145</v>
      </c>
      <c r="Q95" s="37">
        <v>22.197459954233409</v>
      </c>
      <c r="R95" s="39">
        <v>0</v>
      </c>
      <c r="S95" s="39">
        <v>0</v>
      </c>
      <c r="T95" s="38">
        <f>SUMPRODUCT(LTA!J95:AN95,LTA!J$101:AN$101,LTA!J$104:AN$104)</f>
        <v>13.67</v>
      </c>
      <c r="U95" s="38">
        <f>SUMPRODUCT(LTA!J95:AN95,LTA!J$102:AN$102,LTA!J$104:AN$104)</f>
        <v>104.4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320.18</v>
      </c>
      <c r="AB95" s="76">
        <f>-STOA!O95</f>
        <v>0</v>
      </c>
      <c r="AC95">
        <f t="shared" si="3"/>
        <v>12.920453171130188</v>
      </c>
      <c r="AD95">
        <f t="shared" si="4"/>
        <v>1525.2287338681779</v>
      </c>
      <c r="AE95">
        <f>'IDT-1'!C95</f>
        <v>-90</v>
      </c>
      <c r="AF95" s="25"/>
      <c r="AG95">
        <f t="shared" si="5"/>
        <v>1435.2287338681779</v>
      </c>
      <c r="AI95" s="35">
        <f>PXIL!I95</f>
        <v>0</v>
      </c>
      <c r="AJ95" s="35">
        <f>PXIL!O95</f>
        <v>0</v>
      </c>
      <c r="AK95" s="35">
        <f>RTM_IEX!I95</f>
        <v>130.80000000000001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10.839677118907172</v>
      </c>
      <c r="F96">
        <f>GT_Spot!Q96</f>
        <v>0</v>
      </c>
      <c r="G96">
        <f>PPCL_NG!Q96</f>
        <v>0</v>
      </c>
      <c r="H96">
        <f>PPCL_Spot!Q96</f>
        <v>30.002000133342221</v>
      </c>
      <c r="I96">
        <f>Bawana_NG!Q96</f>
        <v>57.6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767.86651437028547</v>
      </c>
      <c r="P96" s="37">
        <v>68.714775733617145</v>
      </c>
      <c r="Q96" s="37">
        <v>22.197459954233409</v>
      </c>
      <c r="R96" s="39">
        <v>0</v>
      </c>
      <c r="S96" s="39">
        <v>0</v>
      </c>
      <c r="T96" s="38">
        <f>SUMPRODUCT(LTA!J96:AN96,LTA!J$101:AN$101,LTA!J$104:AN$104)</f>
        <v>13</v>
      </c>
      <c r="U96" s="38">
        <f>SUMPRODUCT(LTA!J96:AN96,LTA!J$102:AN$102,LTA!J$104:AN$104)</f>
        <v>104.4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320.18</v>
      </c>
      <c r="AB96" s="76">
        <f>-STOA!O96</f>
        <v>0</v>
      </c>
      <c r="AC96">
        <f t="shared" si="3"/>
        <v>12.905619949407235</v>
      </c>
      <c r="AD96">
        <f t="shared" si="4"/>
        <v>1523.477707360978</v>
      </c>
      <c r="AE96">
        <f>'IDT-1'!C96</f>
        <v>-85</v>
      </c>
      <c r="AF96" s="25"/>
      <c r="AG96">
        <f t="shared" si="5"/>
        <v>1438.477707360978</v>
      </c>
      <c r="AI96" s="35">
        <f>PXIL!I96</f>
        <v>0</v>
      </c>
      <c r="AJ96" s="35">
        <f>PXIL!O96</f>
        <v>0</v>
      </c>
      <c r="AK96" s="35">
        <f>RTM_IEX!I96</f>
        <v>138.55000000000001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10.839677118907172</v>
      </c>
      <c r="F97">
        <f>GT_Spot!Q97</f>
        <v>0</v>
      </c>
      <c r="G97">
        <f>PPCL_NG!Q97</f>
        <v>0</v>
      </c>
      <c r="H97">
        <f>PPCL_Spot!Q97</f>
        <v>30.002000133342221</v>
      </c>
      <c r="I97">
        <f>Bawana_NG!Q97</f>
        <v>57.6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767.9020743702855</v>
      </c>
      <c r="P97" s="37">
        <v>68.714775733617145</v>
      </c>
      <c r="Q97" s="37">
        <v>22.197459954233409</v>
      </c>
      <c r="R97" s="39">
        <v>0</v>
      </c>
      <c r="S97" s="39">
        <v>0</v>
      </c>
      <c r="T97" s="38">
        <f>SUMPRODUCT(LTA!J97:AN97,LTA!J$101:AN$101,LTA!J$104:AN$104)</f>
        <v>12.33</v>
      </c>
      <c r="U97" s="38">
        <f>SUMPRODUCT(LTA!J97:AN97,LTA!J$102:AN$102,LTA!J$104:AN$104)</f>
        <v>104.4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320.18</v>
      </c>
      <c r="AB97" s="76">
        <f>-STOA!O97</f>
        <v>0</v>
      </c>
      <c r="AC97">
        <f t="shared" si="3"/>
        <v>12.916586653407238</v>
      </c>
      <c r="AD97">
        <f t="shared" si="4"/>
        <v>1524.7723006569784</v>
      </c>
      <c r="AE97">
        <f>'IDT-1'!C97</f>
        <v>-85</v>
      </c>
      <c r="AF97" s="25"/>
      <c r="AG97">
        <f t="shared" si="5"/>
        <v>1439.7723006569784</v>
      </c>
      <c r="AI97" s="35">
        <f>PXIL!I97</f>
        <v>0</v>
      </c>
      <c r="AJ97" s="35">
        <f>PXIL!O97</f>
        <v>0</v>
      </c>
      <c r="AK97" s="35">
        <f>RTM_IEX!I97</f>
        <v>140.49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10.839677118907172</v>
      </c>
      <c r="F98">
        <f>GT_Spot!Q98</f>
        <v>0</v>
      </c>
      <c r="G98">
        <f>PPCL_NG!Q98</f>
        <v>0</v>
      </c>
      <c r="H98">
        <f>PPCL_Spot!Q98</f>
        <v>30.002000133342221</v>
      </c>
      <c r="I98">
        <f>Bawana_NG!Q98</f>
        <v>57.6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769.40287437028553</v>
      </c>
      <c r="P98" s="37">
        <v>68.714775733617145</v>
      </c>
      <c r="Q98" s="37">
        <v>22.197459954233409</v>
      </c>
      <c r="R98" s="39">
        <v>0</v>
      </c>
      <c r="S98" s="39">
        <v>0</v>
      </c>
      <c r="T98" s="38">
        <f>SUMPRODUCT(LTA!J98:AN98,LTA!J$101:AN$101,LTA!J$104:AN$104)</f>
        <v>11.33</v>
      </c>
      <c r="U98" s="38">
        <f>SUMPRODUCT(LTA!J98:AN98,LTA!J$102:AN$102,LTA!J$104:AN$104)</f>
        <v>104.4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320.18</v>
      </c>
      <c r="AB98" s="76">
        <f>-STOA!O98</f>
        <v>0</v>
      </c>
      <c r="AC98">
        <f t="shared" si="3"/>
        <v>12.920793373407237</v>
      </c>
      <c r="AD98">
        <f t="shared" si="4"/>
        <v>1525.2688939369784</v>
      </c>
      <c r="AE98">
        <f>'IDT-1'!C98</f>
        <v>-95</v>
      </c>
      <c r="AF98" s="25"/>
      <c r="AG98">
        <f t="shared" si="5"/>
        <v>1430.2688939369784</v>
      </c>
      <c r="AI98" s="35">
        <f>PXIL!I98</f>
        <v>0</v>
      </c>
      <c r="AJ98" s="35">
        <f>PXIL!O98</f>
        <v>0</v>
      </c>
      <c r="AK98" s="35">
        <f>RTM_IEX!I98</f>
        <v>140.49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7.2789600000000065E-2</v>
      </c>
      <c r="E99">
        <f t="shared" si="6"/>
        <v>0.20598167983751847</v>
      </c>
      <c r="F99">
        <f t="shared" si="6"/>
        <v>0</v>
      </c>
      <c r="G99">
        <f t="shared" si="6"/>
        <v>0</v>
      </c>
      <c r="H99">
        <f t="shared" si="6"/>
        <v>0.62078572290634704</v>
      </c>
      <c r="I99">
        <f t="shared" si="6"/>
        <v>1.1981238556457008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16.714403670702112</v>
      </c>
      <c r="P99" s="37">
        <f t="shared" si="6"/>
        <v>1.3803897675742571</v>
      </c>
      <c r="Q99" s="37">
        <f t="shared" si="6"/>
        <v>0.45136523455377608</v>
      </c>
      <c r="R99" s="39">
        <f t="shared" si="6"/>
        <v>0.28698198428486432</v>
      </c>
      <c r="S99" s="39">
        <f t="shared" si="6"/>
        <v>0</v>
      </c>
      <c r="T99" s="38">
        <f t="shared" si="6"/>
        <v>1.9235925</v>
      </c>
      <c r="U99" s="38">
        <f t="shared" si="6"/>
        <v>2.2400324999999994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-2.086605</v>
      </c>
      <c r="AA99" s="76">
        <f t="shared" si="6"/>
        <v>5.8275449999999918</v>
      </c>
      <c r="AB99" s="76">
        <f t="shared" si="6"/>
        <v>0</v>
      </c>
      <c r="AC99">
        <f t="shared" si="6"/>
        <v>0.29258536499445792</v>
      </c>
      <c r="AD99">
        <f t="shared" si="6"/>
        <v>29.597453650510101</v>
      </c>
      <c r="AE99">
        <f t="shared" si="6"/>
        <v>-1.0214747499999999</v>
      </c>
      <c r="AG99">
        <f t="shared" si="6"/>
        <v>28.575978900510115</v>
      </c>
      <c r="AI99">
        <f t="shared" si="6"/>
        <v>0</v>
      </c>
      <c r="AJ99">
        <f t="shared" si="6"/>
        <v>0</v>
      </c>
      <c r="AK99">
        <f t="shared" si="6"/>
        <v>1.4284025000000002</v>
      </c>
      <c r="AL99">
        <f t="shared" si="6"/>
        <v>-0.37375000000000003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45536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3.9117000000000002</v>
      </c>
      <c r="E3">
        <f>GT_NG!T3</f>
        <v>10.464029897228279</v>
      </c>
      <c r="F3">
        <f>GT_Spot!T3</f>
        <v>0</v>
      </c>
      <c r="G3">
        <f>PPCL_NG!T3</f>
        <v>0</v>
      </c>
      <c r="H3">
        <f>PPCL_Spot!T3</f>
        <v>29.769933774834438</v>
      </c>
      <c r="I3">
        <f>Bawana_NG!T3</f>
        <v>52.39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705.90149175773081</v>
      </c>
      <c r="P3" s="37">
        <v>75.52425802037402</v>
      </c>
      <c r="Q3" s="37">
        <v>26.806932494279174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353.4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542.16000000000008</v>
      </c>
      <c r="AB3" s="76">
        <f>-STOA!P3</f>
        <v>0</v>
      </c>
      <c r="AC3">
        <f>SUMIF(B3:AB3,"&gt;0")*$AC$2-SUMIF(B3:AB3,"&lt;0")*($AC$2/(1-$AC$2))+SUMIF(AI3:AR3,"&gt;0")*$AC$2-SUMIF(AI3:AR3,"&lt;0")*($AC$2/(1-$AC$2))</f>
        <v>15.643642105933353</v>
      </c>
      <c r="AD3">
        <f>SUM(B3:AB3,AI3:AV3)-AC3</f>
        <v>1846.6947038385133</v>
      </c>
      <c r="AE3">
        <f>'IDT-1'!F3</f>
        <v>-75.965000000000003</v>
      </c>
      <c r="AF3" s="25"/>
      <c r="AG3">
        <f>SUM(AD3:AF3)</f>
        <v>1770.7297038385134</v>
      </c>
      <c r="AI3" s="35">
        <f>PXIL!J3</f>
        <v>0</v>
      </c>
      <c r="AJ3" s="35">
        <f>PXIL!P3</f>
        <v>0</v>
      </c>
      <c r="AK3" s="35">
        <f>RTM_IEX!J3</f>
        <v>62.01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3.9117000000000002</v>
      </c>
      <c r="E4">
        <f>GT_NG!T4</f>
        <v>10.152600436001247</v>
      </c>
      <c r="F4">
        <f>GT_Spot!T4</f>
        <v>0</v>
      </c>
      <c r="G4">
        <f>PPCL_NG!T4</f>
        <v>0</v>
      </c>
      <c r="H4">
        <f>PPCL_Spot!T4</f>
        <v>29.19</v>
      </c>
      <c r="I4">
        <f>Bawana_NG!T4</f>
        <v>52.39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706.09524956495272</v>
      </c>
      <c r="P4" s="37">
        <v>75.52425802037402</v>
      </c>
      <c r="Q4" s="37">
        <v>26.806932494279174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353.4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542.16000000000008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15.621486220331102</v>
      </c>
      <c r="AD4">
        <f t="shared" ref="AD4:AD67" si="1">SUM(B4:AB4,AI4:AV4)-AC4</f>
        <v>1844.0792542952763</v>
      </c>
      <c r="AE4">
        <f>'IDT-1'!F4</f>
        <v>-100.175</v>
      </c>
      <c r="AF4" s="25"/>
      <c r="AG4">
        <f t="shared" ref="AG4:AG67" si="2">SUM(AD4:AF4)</f>
        <v>1743.9042542952764</v>
      </c>
      <c r="AI4" s="35">
        <f>PXIL!J4</f>
        <v>0</v>
      </c>
      <c r="AJ4" s="35">
        <f>PXIL!P4</f>
        <v>0</v>
      </c>
      <c r="AK4" s="35">
        <f>RTM_IEX!J4</f>
        <v>60.07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3.9117000000000002</v>
      </c>
      <c r="E5">
        <f>GT_NG!T5</f>
        <v>10.152600436001247</v>
      </c>
      <c r="F5">
        <f>GT_Spot!T5</f>
        <v>0</v>
      </c>
      <c r="G5">
        <f>PPCL_NG!T5</f>
        <v>0</v>
      </c>
      <c r="H5">
        <f>PPCL_Spot!T5</f>
        <v>29.19</v>
      </c>
      <c r="I5">
        <f>Bawana_NG!T5</f>
        <v>52.39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704.53673347799611</v>
      </c>
      <c r="P5" s="37">
        <v>75.52425802037402</v>
      </c>
      <c r="Q5" s="37">
        <v>26.806932494279174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353.4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-9</v>
      </c>
      <c r="AA5" s="76">
        <f>STOA!J5</f>
        <v>542.16000000000008</v>
      </c>
      <c r="AB5" s="76">
        <f>-STOA!P5</f>
        <v>0</v>
      </c>
      <c r="AC5">
        <f t="shared" si="0"/>
        <v>15.505631104724664</v>
      </c>
      <c r="AD5">
        <f t="shared" si="1"/>
        <v>1812.3265933239259</v>
      </c>
      <c r="AE5">
        <f>'IDT-1'!F5</f>
        <v>-121.67</v>
      </c>
      <c r="AF5" s="25"/>
      <c r="AG5">
        <f t="shared" si="2"/>
        <v>1690.6565933239258</v>
      </c>
      <c r="AI5" s="35">
        <f>PXIL!J5</f>
        <v>0</v>
      </c>
      <c r="AJ5" s="35">
        <f>PXIL!P5</f>
        <v>0</v>
      </c>
      <c r="AK5" s="35">
        <f>RTM_IEX!J5</f>
        <v>38.76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3.9117000000000002</v>
      </c>
      <c r="E6">
        <f>GT_NG!T6</f>
        <v>10.152600436001247</v>
      </c>
      <c r="F6">
        <f>GT_Spot!T6</f>
        <v>0</v>
      </c>
      <c r="G6">
        <f>PPCL_NG!T6</f>
        <v>0</v>
      </c>
      <c r="H6">
        <f>PPCL_Spot!T6</f>
        <v>29.19</v>
      </c>
      <c r="I6">
        <f>Bawana_NG!T6</f>
        <v>52.39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644.33443338513973</v>
      </c>
      <c r="P6" s="37">
        <v>75.52425802037402</v>
      </c>
      <c r="Q6" s="37">
        <v>26.806932494279174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353.4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542.16000000000008</v>
      </c>
      <c r="AB6" s="76">
        <f>-STOA!P6</f>
        <v>0</v>
      </c>
      <c r="AC6">
        <f t="shared" si="0"/>
        <v>14.988791364420672</v>
      </c>
      <c r="AD6">
        <f t="shared" si="1"/>
        <v>1769.3911329713737</v>
      </c>
      <c r="AE6">
        <f>'IDT-1'!F6</f>
        <v>-95.721999999999994</v>
      </c>
      <c r="AF6" s="25"/>
      <c r="AG6">
        <f t="shared" si="2"/>
        <v>1673.6691329713738</v>
      </c>
      <c r="AI6" s="35">
        <f>PXIL!J6</f>
        <v>0</v>
      </c>
      <c r="AJ6" s="35">
        <f>PXIL!P6</f>
        <v>0</v>
      </c>
      <c r="AK6" s="35">
        <f>RTM_IEX!J6</f>
        <v>46.51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3.9117000000000002</v>
      </c>
      <c r="E7">
        <f>GT_NG!T7</f>
        <v>10.152600436001247</v>
      </c>
      <c r="F7">
        <f>GT_Spot!T7</f>
        <v>0</v>
      </c>
      <c r="G7">
        <f>PPCL_NG!T7</f>
        <v>0</v>
      </c>
      <c r="H7">
        <f>PPCL_Spot!T7</f>
        <v>29.19</v>
      </c>
      <c r="I7">
        <f>Bawana_NG!T7</f>
        <v>52.39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541.04843646327095</v>
      </c>
      <c r="P7" s="37">
        <v>75.52425802037402</v>
      </c>
      <c r="Q7" s="37">
        <v>26.806932494279174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353.13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546.04000000000008</v>
      </c>
      <c r="AB7" s="76">
        <f>-STOA!P7</f>
        <v>0</v>
      </c>
      <c r="AC7">
        <f t="shared" si="0"/>
        <v>13.996868990276971</v>
      </c>
      <c r="AD7">
        <f t="shared" si="1"/>
        <v>1652.2970584236484</v>
      </c>
      <c r="AE7">
        <f>'IDT-1'!F7</f>
        <v>0</v>
      </c>
      <c r="AF7" s="25"/>
      <c r="AG7">
        <f t="shared" si="2"/>
        <v>1652.2970584236484</v>
      </c>
      <c r="AI7" s="35">
        <f>PXIL!J7</f>
        <v>0</v>
      </c>
      <c r="AJ7" s="35">
        <f>PXIL!P7</f>
        <v>0</v>
      </c>
      <c r="AK7" s="35">
        <f>RTM_IEX!J7</f>
        <v>28.1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3.9117000000000002</v>
      </c>
      <c r="E8">
        <f>GT_NG!T8</f>
        <v>10.152600436001247</v>
      </c>
      <c r="F8">
        <f>GT_Spot!T8</f>
        <v>0</v>
      </c>
      <c r="G8">
        <f>PPCL_NG!T8</f>
        <v>0</v>
      </c>
      <c r="H8">
        <f>PPCL_Spot!T8</f>
        <v>29.19</v>
      </c>
      <c r="I8">
        <f>Bawana_NG!T8</f>
        <v>52.39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481.45483121713568</v>
      </c>
      <c r="P8" s="37">
        <v>75.52425802037402</v>
      </c>
      <c r="Q8" s="37">
        <v>26.806932494279174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353.13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546.04000000000008</v>
      </c>
      <c r="AB8" s="76">
        <f>-STOA!P8</f>
        <v>0</v>
      </c>
      <c r="AC8">
        <f t="shared" si="0"/>
        <v>13.699730706209438</v>
      </c>
      <c r="AD8">
        <f t="shared" si="1"/>
        <v>1617.2205914615806</v>
      </c>
      <c r="AE8">
        <f>'IDT-1'!F8</f>
        <v>0</v>
      </c>
      <c r="AF8" s="25"/>
      <c r="AG8">
        <f t="shared" si="2"/>
        <v>1617.2205914615806</v>
      </c>
      <c r="AI8" s="35">
        <f>PXIL!J8</f>
        <v>0</v>
      </c>
      <c r="AJ8" s="35">
        <f>PXIL!P8</f>
        <v>0</v>
      </c>
      <c r="AK8" s="35">
        <f>RTM_IEX!J8</f>
        <v>52.32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3.9117000000000002</v>
      </c>
      <c r="E9">
        <f>GT_NG!T9</f>
        <v>10.152600436001247</v>
      </c>
      <c r="F9">
        <f>GT_Spot!T9</f>
        <v>0</v>
      </c>
      <c r="G9">
        <f>PPCL_NG!T9</f>
        <v>0</v>
      </c>
      <c r="H9">
        <f>PPCL_Spot!T9</f>
        <v>29.19</v>
      </c>
      <c r="I9">
        <f>Bawana_NG!T9</f>
        <v>52.39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478.46955248986291</v>
      </c>
      <c r="P9" s="37">
        <v>75.52425802037402</v>
      </c>
      <c r="Q9" s="37">
        <v>26.806932494279174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357.13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546.04000000000008</v>
      </c>
      <c r="AB9" s="76">
        <f>-STOA!P9</f>
        <v>0</v>
      </c>
      <c r="AC9">
        <f t="shared" si="0"/>
        <v>13.594350364900343</v>
      </c>
      <c r="AD9">
        <f t="shared" si="1"/>
        <v>1604.7806930756169</v>
      </c>
      <c r="AE9">
        <f>'IDT-1'!F9</f>
        <v>0</v>
      </c>
      <c r="AF9" s="25"/>
      <c r="AG9">
        <f t="shared" si="2"/>
        <v>1604.7806930756169</v>
      </c>
      <c r="AI9" s="35">
        <f>PXIL!J9</f>
        <v>0</v>
      </c>
      <c r="AJ9" s="35">
        <f>PXIL!P9</f>
        <v>0</v>
      </c>
      <c r="AK9" s="35">
        <f>RTM_IEX!J9</f>
        <v>38.76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3.9117000000000002</v>
      </c>
      <c r="E10">
        <f>GT_NG!T10</f>
        <v>10.152600436001247</v>
      </c>
      <c r="F10">
        <f>GT_Spot!T10</f>
        <v>0</v>
      </c>
      <c r="G10">
        <f>PPCL_NG!T10</f>
        <v>0</v>
      </c>
      <c r="H10">
        <f>PPCL_Spot!T10</f>
        <v>29.19</v>
      </c>
      <c r="I10">
        <f>Bawana_NG!T10</f>
        <v>52.39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447.48585065994712</v>
      </c>
      <c r="P10" s="37">
        <v>75.52425802037402</v>
      </c>
      <c r="Q10" s="37">
        <v>26.806932494279174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356.97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546.04000000000008</v>
      </c>
      <c r="AB10" s="76">
        <f>-STOA!P10</f>
        <v>0</v>
      </c>
      <c r="AC10">
        <f t="shared" si="0"/>
        <v>13.45479526952905</v>
      </c>
      <c r="AD10">
        <f t="shared" si="1"/>
        <v>1588.3065463410724</v>
      </c>
      <c r="AE10">
        <f>'IDT-1'!F10</f>
        <v>0</v>
      </c>
      <c r="AF10" s="25"/>
      <c r="AG10">
        <f t="shared" si="2"/>
        <v>1588.3065463410724</v>
      </c>
      <c r="AI10" s="35">
        <f>PXIL!J10</f>
        <v>0</v>
      </c>
      <c r="AJ10" s="35">
        <f>PXIL!P10</f>
        <v>0</v>
      </c>
      <c r="AK10" s="35">
        <f>RTM_IEX!J10</f>
        <v>53.29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3.9117000000000002</v>
      </c>
      <c r="E11">
        <f>GT_NG!T11</f>
        <v>9.8502728731942213</v>
      </c>
      <c r="F11">
        <f>GT_Spot!T11</f>
        <v>0</v>
      </c>
      <c r="G11">
        <f>PPCL_NG!T11</f>
        <v>0</v>
      </c>
      <c r="H11">
        <f>PPCL_Spot!T11</f>
        <v>29.19</v>
      </c>
      <c r="I11">
        <f>Bawana_NG!T11</f>
        <v>52.39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432.25385923233739</v>
      </c>
      <c r="P11" s="37">
        <v>75.52425802037402</v>
      </c>
      <c r="Q11" s="37">
        <v>26.806932494279174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356.78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546.04000000000008</v>
      </c>
      <c r="AB11" s="76">
        <f>-STOA!P11</f>
        <v>0</v>
      </c>
      <c r="AC11">
        <f t="shared" si="0"/>
        <v>13.330858990009553</v>
      </c>
      <c r="AD11">
        <f t="shared" si="1"/>
        <v>1573.6761636301753</v>
      </c>
      <c r="AE11">
        <f>'IDT-1'!F11</f>
        <v>0</v>
      </c>
      <c r="AF11" s="25"/>
      <c r="AG11">
        <f t="shared" si="2"/>
        <v>1573.6761636301753</v>
      </c>
      <c r="AI11" s="35">
        <f>PXIL!J11</f>
        <v>0</v>
      </c>
      <c r="AJ11" s="35">
        <f>PXIL!P11</f>
        <v>0</v>
      </c>
      <c r="AK11" s="35">
        <f>RTM_IEX!J11</f>
        <v>54.26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3.9117000000000002</v>
      </c>
      <c r="E12">
        <f>GT_NG!T12</f>
        <v>9.8502728731942213</v>
      </c>
      <c r="F12">
        <f>GT_Spot!T12</f>
        <v>0</v>
      </c>
      <c r="G12">
        <f>PPCL_NG!T12</f>
        <v>0</v>
      </c>
      <c r="H12">
        <f>PPCL_Spot!T12</f>
        <v>29.19</v>
      </c>
      <c r="I12">
        <f>Bawana_NG!T12</f>
        <v>52.39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432.25385923233739</v>
      </c>
      <c r="P12" s="37">
        <v>75.52425802037402</v>
      </c>
      <c r="Q12" s="37">
        <v>26.806932494279174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356.78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546.04000000000008</v>
      </c>
      <c r="AB12" s="76">
        <f>-STOA!P12</f>
        <v>0</v>
      </c>
      <c r="AC12">
        <f t="shared" si="0"/>
        <v>13.184362990009554</v>
      </c>
      <c r="AD12">
        <f t="shared" si="1"/>
        <v>1556.3826596301753</v>
      </c>
      <c r="AE12">
        <f>'IDT-1'!F12</f>
        <v>0</v>
      </c>
      <c r="AF12" s="25"/>
      <c r="AG12">
        <f t="shared" si="2"/>
        <v>1556.3826596301753</v>
      </c>
      <c r="AI12" s="35">
        <f>PXIL!J12</f>
        <v>0</v>
      </c>
      <c r="AJ12" s="35">
        <f>PXIL!P12</f>
        <v>0</v>
      </c>
      <c r="AK12" s="35">
        <f>RTM_IEX!J12</f>
        <v>36.82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3.9117000000000002</v>
      </c>
      <c r="E13">
        <f>GT_NG!T13</f>
        <v>9.8502728731942213</v>
      </c>
      <c r="F13">
        <f>GT_Spot!T13</f>
        <v>0</v>
      </c>
      <c r="G13">
        <f>PPCL_NG!T13</f>
        <v>0</v>
      </c>
      <c r="H13">
        <f>PPCL_Spot!T13</f>
        <v>29.19</v>
      </c>
      <c r="I13">
        <f>Bawana_NG!T13</f>
        <v>52.39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432.27226723233736</v>
      </c>
      <c r="P13" s="37">
        <v>48.445894067796608</v>
      </c>
      <c r="Q13" s="37">
        <v>7.75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356.78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546.04000000000008</v>
      </c>
      <c r="AB13" s="76">
        <f>-STOA!P13</f>
        <v>0</v>
      </c>
      <c r="AC13">
        <f t="shared" si="0"/>
        <v>12.951625127055957</v>
      </c>
      <c r="AD13">
        <f t="shared" si="1"/>
        <v>1528.9085090462725</v>
      </c>
      <c r="AE13">
        <f>'IDT-1'!F13</f>
        <v>0</v>
      </c>
      <c r="AF13" s="25"/>
      <c r="AG13">
        <f t="shared" si="2"/>
        <v>1528.9085090462725</v>
      </c>
      <c r="AI13" s="35">
        <f>PXIL!J13</f>
        <v>0</v>
      </c>
      <c r="AJ13" s="35">
        <f>PXIL!P13</f>
        <v>0</v>
      </c>
      <c r="AK13" s="35">
        <f>RTM_IEX!J13</f>
        <v>55.23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3.9117000000000002</v>
      </c>
      <c r="E14">
        <f>GT_NG!T14</f>
        <v>9.8502728731942213</v>
      </c>
      <c r="F14">
        <f>GT_Spot!T14</f>
        <v>0</v>
      </c>
      <c r="G14">
        <f>PPCL_NG!T14</f>
        <v>0</v>
      </c>
      <c r="H14">
        <f>PPCL_Spot!T14</f>
        <v>29.19</v>
      </c>
      <c r="I14">
        <f>Bawana_NG!T14</f>
        <v>52.39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433.56079931929389</v>
      </c>
      <c r="P14" s="37">
        <v>38.756574610048162</v>
      </c>
      <c r="Q14" s="37">
        <v>7.75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356.78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</v>
      </c>
      <c r="AA14" s="76">
        <f>STOA!J14</f>
        <v>546.04000000000008</v>
      </c>
      <c r="AB14" s="76">
        <f>-STOA!P14</f>
        <v>0</v>
      </c>
      <c r="AC14">
        <f t="shared" si="0"/>
        <v>12.816604828591084</v>
      </c>
      <c r="AD14">
        <f t="shared" si="1"/>
        <v>1508.9527419739452</v>
      </c>
      <c r="AE14">
        <f>'IDT-1'!F14</f>
        <v>0</v>
      </c>
      <c r="AF14" s="25"/>
      <c r="AG14">
        <f t="shared" si="2"/>
        <v>1508.9527419739452</v>
      </c>
      <c r="AI14" s="35">
        <f>PXIL!J14</f>
        <v>0</v>
      </c>
      <c r="AJ14" s="35">
        <f>PXIL!P14</f>
        <v>0</v>
      </c>
      <c r="AK14" s="35">
        <f>RTM_IEX!J14</f>
        <v>45.54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3.9117000000000002</v>
      </c>
      <c r="E15">
        <f>GT_NG!T15</f>
        <v>10.152600436001247</v>
      </c>
      <c r="F15">
        <f>GT_Spot!T15</f>
        <v>0</v>
      </c>
      <c r="G15">
        <f>PPCL_NG!T15</f>
        <v>0</v>
      </c>
      <c r="H15">
        <f>PPCL_Spot!T15</f>
        <v>29.38</v>
      </c>
      <c r="I15">
        <f>Bawana_NG!T15</f>
        <v>52.39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432.51381033747236</v>
      </c>
      <c r="P15" s="37">
        <v>38.756574610048162</v>
      </c>
      <c r="Q15" s="37">
        <v>7.75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356.59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-14</v>
      </c>
      <c r="AA15" s="76">
        <f>STOA!J15</f>
        <v>546.04000000000008</v>
      </c>
      <c r="AB15" s="76">
        <f>-STOA!P15</f>
        <v>0</v>
      </c>
      <c r="AC15">
        <f t="shared" si="0"/>
        <v>12.789867565370031</v>
      </c>
      <c r="AD15">
        <f t="shared" si="1"/>
        <v>1481.6948178181519</v>
      </c>
      <c r="AE15">
        <f>'IDT-1'!F15</f>
        <v>0</v>
      </c>
      <c r="AF15" s="25"/>
      <c r="AG15">
        <f t="shared" si="2"/>
        <v>1481.6948178181519</v>
      </c>
      <c r="AI15" s="35">
        <f>PXIL!J15</f>
        <v>0</v>
      </c>
      <c r="AJ15" s="35">
        <f>PXIL!P15</f>
        <v>0</v>
      </c>
      <c r="AK15" s="35">
        <f>RTM_IEX!J15</f>
        <v>31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3.9117000000000002</v>
      </c>
      <c r="E16">
        <f>GT_NG!T16</f>
        <v>10.152600436001247</v>
      </c>
      <c r="F16">
        <f>GT_Spot!T16</f>
        <v>0</v>
      </c>
      <c r="G16">
        <f>PPCL_NG!T16</f>
        <v>0</v>
      </c>
      <c r="H16">
        <f>PPCL_Spot!T16</f>
        <v>29.38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428.33885292605237</v>
      </c>
      <c r="P16" s="37">
        <v>38.756574610048162</v>
      </c>
      <c r="Q16" s="37">
        <v>7.75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356.59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-28</v>
      </c>
      <c r="AA16" s="76">
        <f>STOA!J16</f>
        <v>546.04000000000008</v>
      </c>
      <c r="AB16" s="76">
        <f>-STOA!P16</f>
        <v>0</v>
      </c>
      <c r="AC16">
        <f t="shared" si="0"/>
        <v>12.875494131262549</v>
      </c>
      <c r="AD16">
        <f t="shared" si="1"/>
        <v>1463.6842338408394</v>
      </c>
      <c r="AE16">
        <f>'IDT-1'!F16</f>
        <v>0</v>
      </c>
      <c r="AF16" s="25"/>
      <c r="AG16">
        <f t="shared" si="2"/>
        <v>1463.6842338408394</v>
      </c>
      <c r="AI16" s="35">
        <f>PXIL!J16</f>
        <v>0</v>
      </c>
      <c r="AJ16" s="35">
        <f>PXIL!P16</f>
        <v>0</v>
      </c>
      <c r="AK16" s="35">
        <f>RTM_IEX!J16</f>
        <v>25.19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3.9117000000000002</v>
      </c>
      <c r="E17">
        <f>GT_NG!T17</f>
        <v>10.152600436001247</v>
      </c>
      <c r="F17">
        <f>GT_Spot!T17</f>
        <v>0</v>
      </c>
      <c r="G17">
        <f>PPCL_NG!T17</f>
        <v>0</v>
      </c>
      <c r="H17">
        <f>PPCL_Spot!T17</f>
        <v>29.38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416.12702224094858</v>
      </c>
      <c r="P17" s="37">
        <v>38.756574610048162</v>
      </c>
      <c r="Q17" s="37">
        <v>7.75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356.59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-39</v>
      </c>
      <c r="AA17" s="76">
        <f>STOA!J17</f>
        <v>546.04000000000008</v>
      </c>
      <c r="AB17" s="76">
        <f>-STOA!P17</f>
        <v>0</v>
      </c>
      <c r="AC17">
        <f t="shared" si="0"/>
        <v>12.866097488481456</v>
      </c>
      <c r="AD17">
        <f t="shared" si="1"/>
        <v>1440.4817997985165</v>
      </c>
      <c r="AE17">
        <f>'IDT-1'!F17</f>
        <v>0</v>
      </c>
      <c r="AF17" s="25"/>
      <c r="AG17">
        <f t="shared" si="2"/>
        <v>1440.4817997985165</v>
      </c>
      <c r="AI17" s="35">
        <f>PXIL!J17</f>
        <v>0</v>
      </c>
      <c r="AJ17" s="35">
        <f>PXIL!P17</f>
        <v>0</v>
      </c>
      <c r="AK17" s="35">
        <f>RTM_IEX!J17</f>
        <v>25.19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3.9117000000000002</v>
      </c>
      <c r="E18">
        <f>GT_NG!T18</f>
        <v>10.152600436001247</v>
      </c>
      <c r="F18">
        <f>GT_Spot!T18</f>
        <v>0</v>
      </c>
      <c r="G18">
        <f>PPCL_NG!T18</f>
        <v>0</v>
      </c>
      <c r="H18">
        <f>PPCL_Spot!T18</f>
        <v>29.38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416.17713829727501</v>
      </c>
      <c r="P18" s="37">
        <v>38.756574610048162</v>
      </c>
      <c r="Q18" s="37">
        <v>7.75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356.59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-54</v>
      </c>
      <c r="AA18" s="76">
        <f>STOA!J18</f>
        <v>546.04000000000008</v>
      </c>
      <c r="AB18" s="76">
        <f>-STOA!P18</f>
        <v>0</v>
      </c>
      <c r="AC18">
        <f t="shared" si="0"/>
        <v>12.993585829227936</v>
      </c>
      <c r="AD18">
        <f t="shared" si="1"/>
        <v>1425.4044275140968</v>
      </c>
      <c r="AE18">
        <f>'IDT-1'!F18</f>
        <v>0</v>
      </c>
      <c r="AF18" s="25"/>
      <c r="AG18">
        <f t="shared" si="2"/>
        <v>1425.4044275140968</v>
      </c>
      <c r="AI18" s="35">
        <f>PXIL!J18</f>
        <v>0</v>
      </c>
      <c r="AJ18" s="35">
        <f>PXIL!P18</f>
        <v>0</v>
      </c>
      <c r="AK18" s="35">
        <f>RTM_IEX!J18</f>
        <v>25.19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3.9117000000000002</v>
      </c>
      <c r="E19">
        <f>GT_NG!T19</f>
        <v>10.152600436001247</v>
      </c>
      <c r="F19">
        <f>GT_Spot!T19</f>
        <v>0</v>
      </c>
      <c r="G19">
        <f>PPCL_NG!T19</f>
        <v>0</v>
      </c>
      <c r="H19">
        <f>PPCL_Spot!T19</f>
        <v>29.38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413.29508958919149</v>
      </c>
      <c r="P19" s="37">
        <v>75.52425802037402</v>
      </c>
      <c r="Q19" s="37">
        <v>26.806932494279174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356.41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-156</v>
      </c>
      <c r="AA19" s="76">
        <f>STOA!J19</f>
        <v>545.86000000000013</v>
      </c>
      <c r="AB19" s="76">
        <f>-STOA!P19</f>
        <v>0</v>
      </c>
      <c r="AC19">
        <f t="shared" si="0"/>
        <v>14.657429481617399</v>
      </c>
      <c r="AD19">
        <f t="shared" si="1"/>
        <v>1416.9531510582287</v>
      </c>
      <c r="AE19">
        <f>'IDT-1'!F19</f>
        <v>0</v>
      </c>
      <c r="AF19" s="25"/>
      <c r="AG19">
        <f t="shared" si="2"/>
        <v>1416.9531510582287</v>
      </c>
      <c r="AI19" s="35">
        <f>PXIL!J19</f>
        <v>0</v>
      </c>
      <c r="AJ19" s="35">
        <f>PXIL!P19</f>
        <v>0</v>
      </c>
      <c r="AK19" s="35">
        <f>RTM_IEX!J19</f>
        <v>67.819999999999993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3.9117000000000002</v>
      </c>
      <c r="E20">
        <f>GT_NG!T20</f>
        <v>10.152600436001247</v>
      </c>
      <c r="F20">
        <f>GT_Spot!T20</f>
        <v>0</v>
      </c>
      <c r="G20">
        <f>PPCL_NG!T20</f>
        <v>0</v>
      </c>
      <c r="H20">
        <f>PPCL_Spot!T20</f>
        <v>29.38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413.29508958919149</v>
      </c>
      <c r="P20" s="37">
        <v>75.52425802037402</v>
      </c>
      <c r="Q20" s="37">
        <v>26.806932494279174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356.41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-169</v>
      </c>
      <c r="AA20" s="76">
        <f>STOA!J20</f>
        <v>545.86000000000013</v>
      </c>
      <c r="AB20" s="76">
        <f>-STOA!P20</f>
        <v>0</v>
      </c>
      <c r="AC20">
        <f t="shared" si="0"/>
        <v>14.759406532040959</v>
      </c>
      <c r="AD20">
        <f t="shared" si="1"/>
        <v>1402.8811740078052</v>
      </c>
      <c r="AE20">
        <f>'IDT-1'!F20</f>
        <v>0</v>
      </c>
      <c r="AF20" s="25"/>
      <c r="AG20">
        <f t="shared" si="2"/>
        <v>1402.8811740078052</v>
      </c>
      <c r="AI20" s="35">
        <f>PXIL!J20</f>
        <v>0</v>
      </c>
      <c r="AJ20" s="35">
        <f>PXIL!P20</f>
        <v>0</v>
      </c>
      <c r="AK20" s="35">
        <f>RTM_IEX!J20</f>
        <v>66.849999999999994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3.9117000000000002</v>
      </c>
      <c r="E21">
        <f>GT_NG!T21</f>
        <v>10.152600436001247</v>
      </c>
      <c r="F21">
        <f>GT_Spot!T21</f>
        <v>0</v>
      </c>
      <c r="G21">
        <f>PPCL_NG!T21</f>
        <v>0</v>
      </c>
      <c r="H21">
        <f>PPCL_Spot!T21</f>
        <v>29.38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411.15912864007248</v>
      </c>
      <c r="P21" s="37">
        <v>75.52425802037402</v>
      </c>
      <c r="Q21" s="37">
        <v>26.806932494279174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357.57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-185</v>
      </c>
      <c r="AA21" s="76">
        <f>STOA!J21</f>
        <v>545.86000000000013</v>
      </c>
      <c r="AB21" s="76">
        <f>-STOA!P21</f>
        <v>0</v>
      </c>
      <c r="AC21">
        <f t="shared" si="0"/>
        <v>14.959994983666583</v>
      </c>
      <c r="AD21">
        <f t="shared" si="1"/>
        <v>1394.4246246070604</v>
      </c>
      <c r="AE21">
        <f>'IDT-1'!F21</f>
        <v>0</v>
      </c>
      <c r="AF21" s="25"/>
      <c r="AG21">
        <f t="shared" si="2"/>
        <v>1394.4246246070604</v>
      </c>
      <c r="AI21" s="35">
        <f>PXIL!J21</f>
        <v>0</v>
      </c>
      <c r="AJ21" s="35">
        <f>PXIL!P21</f>
        <v>0</v>
      </c>
      <c r="AK21" s="35">
        <f>RTM_IEX!J21</f>
        <v>75.569999999999993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3.9117000000000002</v>
      </c>
      <c r="E22">
        <f>GT_NG!T22</f>
        <v>10.152600436001247</v>
      </c>
      <c r="F22">
        <f>GT_Spot!T22</f>
        <v>0</v>
      </c>
      <c r="G22">
        <f>PPCL_NG!T22</f>
        <v>0</v>
      </c>
      <c r="H22">
        <f>PPCL_Spot!T22</f>
        <v>29.38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411.11310864007248</v>
      </c>
      <c r="P22" s="37">
        <v>75.52425802037402</v>
      </c>
      <c r="Q22" s="37">
        <v>26.806932494279174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357.57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-197</v>
      </c>
      <c r="AA22" s="76">
        <f>STOA!J22</f>
        <v>545.86000000000013</v>
      </c>
      <c r="AB22" s="76">
        <f>-STOA!P22</f>
        <v>0</v>
      </c>
      <c r="AC22">
        <f t="shared" si="0"/>
        <v>15.061262308365253</v>
      </c>
      <c r="AD22">
        <f t="shared" si="1"/>
        <v>1382.2773372823617</v>
      </c>
      <c r="AE22">
        <f>'IDT-1'!F22</f>
        <v>0</v>
      </c>
      <c r="AF22" s="25"/>
      <c r="AG22">
        <f t="shared" si="2"/>
        <v>1382.2773372823617</v>
      </c>
      <c r="AI22" s="35">
        <f>PXIL!J22</f>
        <v>0</v>
      </c>
      <c r="AJ22" s="35">
        <f>PXIL!P22</f>
        <v>0</v>
      </c>
      <c r="AK22" s="35">
        <f>RTM_IEX!J22</f>
        <v>75.569999999999993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3.9117000000000002</v>
      </c>
      <c r="E23">
        <f>GT_NG!T23</f>
        <v>10.152600436001247</v>
      </c>
      <c r="F23">
        <f>GT_Spot!T23</f>
        <v>0</v>
      </c>
      <c r="G23">
        <f>PPCL_NG!T23</f>
        <v>0</v>
      </c>
      <c r="H23">
        <f>PPCL_Spot!T23</f>
        <v>28.12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408.46415033005087</v>
      </c>
      <c r="P23" s="37">
        <v>19.379063406147303</v>
      </c>
      <c r="Q23" s="37">
        <v>7.75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357.57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-118</v>
      </c>
      <c r="AA23" s="76">
        <f>STOA!J23</f>
        <v>545.86000000000013</v>
      </c>
      <c r="AB23" s="76">
        <f>-STOA!P23</f>
        <v>0</v>
      </c>
      <c r="AC23">
        <f t="shared" si="0"/>
        <v>13.556651730583386</v>
      </c>
      <c r="AD23">
        <f t="shared" si="1"/>
        <v>1363.3308624416163</v>
      </c>
      <c r="AE23">
        <f>'IDT-1'!F23</f>
        <v>0</v>
      </c>
      <c r="AF23" s="25"/>
      <c r="AG23">
        <f t="shared" si="2"/>
        <v>1363.3308624416163</v>
      </c>
      <c r="AI23" s="35">
        <f>PXIL!J23</f>
        <v>0</v>
      </c>
      <c r="AJ23" s="35">
        <f>PXIL!P23</f>
        <v>0</v>
      </c>
      <c r="AK23" s="35">
        <f>RTM_IEX!J23</f>
        <v>55.23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3.9117000000000002</v>
      </c>
      <c r="E24">
        <f>GT_NG!T24</f>
        <v>10.152600436001247</v>
      </c>
      <c r="F24">
        <f>GT_Spot!T24</f>
        <v>0</v>
      </c>
      <c r="G24">
        <f>PPCL_NG!T24</f>
        <v>0</v>
      </c>
      <c r="H24">
        <f>PPCL_Spot!T24</f>
        <v>28.12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408.80059176147341</v>
      </c>
      <c r="P24" s="37">
        <v>19.379063406147303</v>
      </c>
      <c r="Q24" s="37">
        <v>7.75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357.57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-123</v>
      </c>
      <c r="AA24" s="76">
        <f>STOA!J24</f>
        <v>545.86000000000013</v>
      </c>
      <c r="AB24" s="76">
        <f>-STOA!P24</f>
        <v>0</v>
      </c>
      <c r="AC24">
        <f t="shared" si="0"/>
        <v>13.585537627231778</v>
      </c>
      <c r="AD24">
        <f t="shared" si="1"/>
        <v>1356.6984179763901</v>
      </c>
      <c r="AE24">
        <f>'IDT-1'!F24</f>
        <v>0</v>
      </c>
      <c r="AF24" s="25"/>
      <c r="AG24">
        <f t="shared" si="2"/>
        <v>1356.6984179763901</v>
      </c>
      <c r="AI24" s="35">
        <f>PXIL!J24</f>
        <v>0</v>
      </c>
      <c r="AJ24" s="35">
        <f>PXIL!P24</f>
        <v>0</v>
      </c>
      <c r="AK24" s="35">
        <f>RTM_IEX!J24</f>
        <v>53.29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3.9117000000000002</v>
      </c>
      <c r="E25">
        <f>GT_NG!T25</f>
        <v>10.152600436001247</v>
      </c>
      <c r="F25">
        <f>GT_Spot!T25</f>
        <v>0</v>
      </c>
      <c r="G25">
        <f>PPCL_NG!T25</f>
        <v>0</v>
      </c>
      <c r="H25">
        <f>PPCL_Spot!T25</f>
        <v>28.12</v>
      </c>
      <c r="I25">
        <f>Bawana_NG!T25</f>
        <v>53.95371294201707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409.43077257955275</v>
      </c>
      <c r="P25" s="37">
        <v>75.52425802037402</v>
      </c>
      <c r="Q25" s="37">
        <v>26.806932494279174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357.41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-224</v>
      </c>
      <c r="AA25" s="76">
        <f>STOA!J25</f>
        <v>545.86000000000013</v>
      </c>
      <c r="AB25" s="76">
        <f>-STOA!P25</f>
        <v>0</v>
      </c>
      <c r="AC25">
        <f t="shared" si="0"/>
        <v>15.242451132741838</v>
      </c>
      <c r="AD25">
        <f t="shared" si="1"/>
        <v>1349.4375253394828</v>
      </c>
      <c r="AE25">
        <f>'IDT-1'!F25</f>
        <v>0</v>
      </c>
      <c r="AF25" s="25"/>
      <c r="AG25">
        <f t="shared" si="2"/>
        <v>1349.4375253394828</v>
      </c>
      <c r="AI25" s="35">
        <f>PXIL!J25</f>
        <v>0</v>
      </c>
      <c r="AJ25" s="35">
        <f>PXIL!P25</f>
        <v>0</v>
      </c>
      <c r="AK25" s="35">
        <f>RTM_IEX!J25</f>
        <v>77.510000000000005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3.9117000000000002</v>
      </c>
      <c r="E26">
        <f>GT_NG!T26</f>
        <v>10.152600436001247</v>
      </c>
      <c r="F26">
        <f>GT_Spot!T26</f>
        <v>0</v>
      </c>
      <c r="G26">
        <f>PPCL_NG!T26</f>
        <v>0</v>
      </c>
      <c r="H26">
        <f>PPCL_Spot!T26</f>
        <v>28.12</v>
      </c>
      <c r="I26">
        <f>Bawana_NG!T26</f>
        <v>53.95371294201707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422.82844279964564</v>
      </c>
      <c r="P26" s="37">
        <v>75.52425802037402</v>
      </c>
      <c r="Q26" s="37">
        <v>26.806932494279174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357.24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-248</v>
      </c>
      <c r="AA26" s="76">
        <f>STOA!J26</f>
        <v>545.86000000000013</v>
      </c>
      <c r="AB26" s="76">
        <f>-STOA!P26</f>
        <v>0</v>
      </c>
      <c r="AC26">
        <f t="shared" si="0"/>
        <v>15.556871347987954</v>
      </c>
      <c r="AD26">
        <f t="shared" si="1"/>
        <v>1338.3507753443293</v>
      </c>
      <c r="AE26">
        <f>'IDT-1'!F26</f>
        <v>0</v>
      </c>
      <c r="AF26" s="25"/>
      <c r="AG26">
        <f t="shared" si="2"/>
        <v>1338.3507753443293</v>
      </c>
      <c r="AI26" s="35">
        <f>PXIL!J26</f>
        <v>0</v>
      </c>
      <c r="AJ26" s="35">
        <f>PXIL!P26</f>
        <v>0</v>
      </c>
      <c r="AK26" s="35">
        <f>RTM_IEX!J26</f>
        <v>77.510000000000005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3.9117000000000002</v>
      </c>
      <c r="E27">
        <f>GT_NG!T27</f>
        <v>10.152600436001247</v>
      </c>
      <c r="F27">
        <f>GT_Spot!T27</f>
        <v>0</v>
      </c>
      <c r="G27">
        <f>PPCL_NG!T27</f>
        <v>0</v>
      </c>
      <c r="H27">
        <f>PPCL_Spot!T27</f>
        <v>28.12</v>
      </c>
      <c r="I27">
        <f>Bawana_NG!T27</f>
        <v>53.95371294201707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421.01857550002421</v>
      </c>
      <c r="P27" s="37">
        <v>75.52425802037402</v>
      </c>
      <c r="Q27" s="37">
        <v>26.806932494279174</v>
      </c>
      <c r="R27" s="39">
        <v>5.83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358.23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-264</v>
      </c>
      <c r="AA27" s="76">
        <f>STOA!J27</f>
        <v>545.40000000000009</v>
      </c>
      <c r="AB27" s="76">
        <f>-STOA!P27</f>
        <v>0</v>
      </c>
      <c r="AC27">
        <f t="shared" si="0"/>
        <v>15.739030986269356</v>
      </c>
      <c r="AD27">
        <f t="shared" si="1"/>
        <v>1327.7187484064264</v>
      </c>
      <c r="AE27">
        <f>'IDT-1'!F27</f>
        <v>0</v>
      </c>
      <c r="AF27" s="25"/>
      <c r="AG27">
        <f t="shared" si="2"/>
        <v>1327.7187484064264</v>
      </c>
      <c r="AI27" s="35">
        <f>PXIL!J27</f>
        <v>0</v>
      </c>
      <c r="AJ27" s="35">
        <f>PXIL!P27</f>
        <v>0</v>
      </c>
      <c r="AK27" s="35">
        <f>RTM_IEX!J27</f>
        <v>77.510000000000005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3.9117000000000002</v>
      </c>
      <c r="E28">
        <f>GT_NG!T28</f>
        <v>10.152600436001247</v>
      </c>
      <c r="F28">
        <f>GT_Spot!T28</f>
        <v>0</v>
      </c>
      <c r="G28">
        <f>PPCL_NG!T28</f>
        <v>0</v>
      </c>
      <c r="H28">
        <f>PPCL_Spot!T28</f>
        <v>28.12</v>
      </c>
      <c r="I28">
        <f>Bawana_NG!T28</f>
        <v>53.95371294201707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418.86032330515809</v>
      </c>
      <c r="P28" s="37">
        <v>75.52425802037402</v>
      </c>
      <c r="Q28" s="37">
        <v>26.806932494279174</v>
      </c>
      <c r="R28" s="39">
        <v>12.022622164048865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362.53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-269</v>
      </c>
      <c r="AA28" s="76">
        <f>STOA!J28</f>
        <v>545.40000000000009</v>
      </c>
      <c r="AB28" s="76">
        <f>-STOA!P28</f>
        <v>0</v>
      </c>
      <c r="AC28">
        <f t="shared" si="0"/>
        <v>15.900535482634938</v>
      </c>
      <c r="AD28">
        <f t="shared" si="1"/>
        <v>1336.7416138792435</v>
      </c>
      <c r="AE28">
        <f>'IDT-1'!F28</f>
        <v>0</v>
      </c>
      <c r="AF28" s="25"/>
      <c r="AG28">
        <f t="shared" si="2"/>
        <v>1336.7416138792435</v>
      </c>
      <c r="AI28" s="35">
        <f>PXIL!J28</f>
        <v>0</v>
      </c>
      <c r="AJ28" s="35">
        <f>PXIL!P28</f>
        <v>0</v>
      </c>
      <c r="AK28" s="35">
        <f>RTM_IEX!J28</f>
        <v>82.36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3.9117000000000002</v>
      </c>
      <c r="E29">
        <f>GT_NG!T29</f>
        <v>10.152600436001247</v>
      </c>
      <c r="F29">
        <f>GT_Spot!T29</f>
        <v>0</v>
      </c>
      <c r="G29">
        <f>PPCL_NG!T29</f>
        <v>0</v>
      </c>
      <c r="H29">
        <f>PPCL_Spot!T29</f>
        <v>28.12</v>
      </c>
      <c r="I29">
        <f>Bawana_NG!T29</f>
        <v>53.95371294201707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419.03519930515807</v>
      </c>
      <c r="P29" s="37">
        <v>75.52425802037402</v>
      </c>
      <c r="Q29" s="37">
        <v>26.806932494279174</v>
      </c>
      <c r="R29" s="39">
        <v>17.14</v>
      </c>
      <c r="S29" s="39">
        <v>0</v>
      </c>
      <c r="T29" s="38">
        <f>SUMPRODUCT(LTA!J29:AN29,LTA!J$101:AN$101,LTA!J$105:AN$105)</f>
        <v>5.73</v>
      </c>
      <c r="U29" s="38">
        <f>SUMPRODUCT(LTA!J29:AN29,LTA!J$102:AN$102,LTA!J$105:AN$105)</f>
        <v>367.7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-290</v>
      </c>
      <c r="AA29" s="76">
        <f>STOA!J29</f>
        <v>545.40000000000009</v>
      </c>
      <c r="AB29" s="76">
        <f>-STOA!P29</f>
        <v>0</v>
      </c>
      <c r="AC29">
        <f t="shared" si="0"/>
        <v>15.977900727079598</v>
      </c>
      <c r="AD29">
        <f t="shared" si="1"/>
        <v>1303.6965024707501</v>
      </c>
      <c r="AE29">
        <f>'IDT-1'!F29</f>
        <v>0</v>
      </c>
      <c r="AF29" s="25"/>
      <c r="AG29">
        <f t="shared" si="2"/>
        <v>1303.6965024707501</v>
      </c>
      <c r="AI29" s="35">
        <f>PXIL!J29</f>
        <v>0</v>
      </c>
      <c r="AJ29" s="35">
        <f>PXIL!P29</f>
        <v>0</v>
      </c>
      <c r="AK29" s="35">
        <f>RTM_IEX!J29</f>
        <v>56.2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3.9117000000000002</v>
      </c>
      <c r="E30">
        <f>GT_NG!T30</f>
        <v>10.152600436001247</v>
      </c>
      <c r="F30">
        <f>GT_Spot!T30</f>
        <v>0</v>
      </c>
      <c r="G30">
        <f>PPCL_NG!T30</f>
        <v>0</v>
      </c>
      <c r="H30">
        <f>PPCL_Spot!T30</f>
        <v>28.12</v>
      </c>
      <c r="I30">
        <f>Bawana_NG!T30</f>
        <v>53.95371294201707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419.03519930515807</v>
      </c>
      <c r="P30" s="37">
        <v>75.52425802037402</v>
      </c>
      <c r="Q30" s="37">
        <v>26.806932494279174</v>
      </c>
      <c r="R30" s="39">
        <v>20.63</v>
      </c>
      <c r="S30" s="39">
        <v>0</v>
      </c>
      <c r="T30" s="38">
        <f>SUMPRODUCT(LTA!J30:AN30,LTA!J$101:AN$101,LTA!J$105:AN$105)</f>
        <v>9.06</v>
      </c>
      <c r="U30" s="38">
        <f>SUMPRODUCT(LTA!J30:AN30,LTA!J$102:AN$102,LTA!J$105:AN$105)</f>
        <v>372.97999999999996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-300</v>
      </c>
      <c r="AA30" s="76">
        <f>STOA!J30</f>
        <v>545.40000000000009</v>
      </c>
      <c r="AB30" s="76">
        <f>-STOA!P30</f>
        <v>0</v>
      </c>
      <c r="AC30">
        <f t="shared" si="0"/>
        <v>16.172400304328487</v>
      </c>
      <c r="AD30">
        <f t="shared" si="1"/>
        <v>1306.5720028935011</v>
      </c>
      <c r="AE30">
        <f>'IDT-1'!F30</f>
        <v>0</v>
      </c>
      <c r="AF30" s="25"/>
      <c r="AG30">
        <f t="shared" si="2"/>
        <v>1306.5720028935011</v>
      </c>
      <c r="AI30" s="35">
        <f>PXIL!J30</f>
        <v>0</v>
      </c>
      <c r="AJ30" s="35">
        <f>PXIL!P30</f>
        <v>0</v>
      </c>
      <c r="AK30" s="35">
        <f>RTM_IEX!J30</f>
        <v>57.17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3.9117000000000002</v>
      </c>
      <c r="E31">
        <f>GT_NG!T31</f>
        <v>10.152600436001247</v>
      </c>
      <c r="F31">
        <f>GT_Spot!T31</f>
        <v>0</v>
      </c>
      <c r="G31">
        <f>PPCL_NG!T31</f>
        <v>0</v>
      </c>
      <c r="H31">
        <f>PPCL_Spot!T31</f>
        <v>29.38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398.77597843745099</v>
      </c>
      <c r="P31" s="37">
        <v>19.379063406147303</v>
      </c>
      <c r="Q31" s="37">
        <v>7.75</v>
      </c>
      <c r="R31" s="39">
        <v>21.5</v>
      </c>
      <c r="S31" s="39">
        <v>0</v>
      </c>
      <c r="T31" s="38">
        <f>SUMPRODUCT(LTA!J31:AN31,LTA!J$101:AN$101,LTA!J$105:AN$105)</f>
        <v>11.54</v>
      </c>
      <c r="U31" s="38">
        <f>SUMPRODUCT(LTA!J31:AN31,LTA!J$102:AN$102,LTA!J$105:AN$105)</f>
        <v>337.71999999999997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-55</v>
      </c>
      <c r="AA31" s="76">
        <f>STOA!J31</f>
        <v>545.40000000000009</v>
      </c>
      <c r="AB31" s="76">
        <f>-STOA!P31</f>
        <v>0</v>
      </c>
      <c r="AC31">
        <f t="shared" si="0"/>
        <v>13.238980137109102</v>
      </c>
      <c r="AD31">
        <f t="shared" si="1"/>
        <v>1299.7203621424903</v>
      </c>
      <c r="AE31">
        <f>'IDT-1'!F31</f>
        <v>0</v>
      </c>
      <c r="AF31" s="25"/>
      <c r="AG31">
        <f t="shared" si="2"/>
        <v>1299.7203621424903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-76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3.9117000000000002</v>
      </c>
      <c r="E32">
        <f>GT_NG!T32</f>
        <v>10.152600436001247</v>
      </c>
      <c r="F32">
        <f>GT_Spot!T32</f>
        <v>0</v>
      </c>
      <c r="G32">
        <f>PPCL_NG!T32</f>
        <v>0</v>
      </c>
      <c r="H32">
        <f>PPCL_Spot!T32</f>
        <v>29.38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387.88238831781916</v>
      </c>
      <c r="P32" s="37">
        <v>19.379063406147303</v>
      </c>
      <c r="Q32" s="37">
        <v>7.75</v>
      </c>
      <c r="R32" s="39">
        <v>21.499999999999996</v>
      </c>
      <c r="S32" s="39">
        <v>0</v>
      </c>
      <c r="T32" s="38">
        <f>SUMPRODUCT(LTA!J32:AN32,LTA!J$101:AN$101,LTA!J$105:AN$105)</f>
        <v>14.07</v>
      </c>
      <c r="U32" s="38">
        <f>SUMPRODUCT(LTA!J32:AN32,LTA!J$102:AN$102,LTA!J$105:AN$105)</f>
        <v>306.28999999999996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-64</v>
      </c>
      <c r="AA32" s="76">
        <f>STOA!J32</f>
        <v>545.40000000000009</v>
      </c>
      <c r="AB32" s="76">
        <f>-STOA!P32</f>
        <v>0</v>
      </c>
      <c r="AC32">
        <f t="shared" si="0"/>
        <v>12.625165775182857</v>
      </c>
      <c r="AD32">
        <f t="shared" si="1"/>
        <v>1293.5405863847848</v>
      </c>
      <c r="AE32">
        <f>'IDT-1'!F32</f>
        <v>0</v>
      </c>
      <c r="AF32" s="25"/>
      <c r="AG32">
        <f t="shared" si="2"/>
        <v>1293.5405863847848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-34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3.9117000000000002</v>
      </c>
      <c r="E33">
        <f>GT_NG!T33</f>
        <v>10.152600436001247</v>
      </c>
      <c r="F33">
        <f>GT_Spot!T33</f>
        <v>0</v>
      </c>
      <c r="G33">
        <f>PPCL_NG!T33</f>
        <v>0</v>
      </c>
      <c r="H33">
        <f>PPCL_Spot!T33</f>
        <v>29.38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387.90992476293923</v>
      </c>
      <c r="P33" s="37">
        <v>19.379063406147303</v>
      </c>
      <c r="Q33" s="37">
        <v>7.75</v>
      </c>
      <c r="R33" s="39">
        <v>23.7</v>
      </c>
      <c r="S33" s="39">
        <v>0</v>
      </c>
      <c r="T33" s="38">
        <f>SUMPRODUCT(LTA!J33:AN33,LTA!J$101:AN$101,LTA!J$105:AN$105)</f>
        <v>22.65</v>
      </c>
      <c r="U33" s="38">
        <f>SUMPRODUCT(LTA!J33:AN33,LTA!J$102:AN$102,LTA!J$105:AN$105)</f>
        <v>270.29000000000002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-76</v>
      </c>
      <c r="AA33" s="76">
        <f>STOA!J33</f>
        <v>545.40000000000009</v>
      </c>
      <c r="AB33" s="76">
        <f>-STOA!P33</f>
        <v>0</v>
      </c>
      <c r="AC33">
        <f t="shared" si="0"/>
        <v>12.320366346348086</v>
      </c>
      <c r="AD33">
        <f t="shared" si="1"/>
        <v>1279.6529222587399</v>
      </c>
      <c r="AE33">
        <f>'IDT-1'!F33</f>
        <v>0</v>
      </c>
      <c r="AF33" s="25"/>
      <c r="AG33">
        <f t="shared" si="2"/>
        <v>1279.6529222587399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-11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3.9117000000000002</v>
      </c>
      <c r="E34">
        <f>GT_NG!T34</f>
        <v>10.152600436001247</v>
      </c>
      <c r="F34">
        <f>GT_Spot!T34</f>
        <v>0</v>
      </c>
      <c r="G34">
        <f>PPCL_NG!T34</f>
        <v>0</v>
      </c>
      <c r="H34">
        <f>PPCL_Spot!T34</f>
        <v>29.38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387.94674076293927</v>
      </c>
      <c r="P34" s="37">
        <v>19.379063406147303</v>
      </c>
      <c r="Q34" s="37">
        <v>7.75</v>
      </c>
      <c r="R34" s="39">
        <v>24.199999999999996</v>
      </c>
      <c r="S34" s="39">
        <v>0</v>
      </c>
      <c r="T34" s="38">
        <f>SUMPRODUCT(LTA!J34:AN34,LTA!J$101:AN$101,LTA!J$105:AN$105)</f>
        <v>30.46</v>
      </c>
      <c r="U34" s="38">
        <f>SUMPRODUCT(LTA!J34:AN34,LTA!J$102:AN$102,LTA!J$105:AN$105)</f>
        <v>277.68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-92</v>
      </c>
      <c r="AA34" s="76">
        <f>STOA!J34</f>
        <v>545.40000000000009</v>
      </c>
      <c r="AB34" s="76">
        <f>-STOA!P34</f>
        <v>0</v>
      </c>
      <c r="AC34">
        <f t="shared" si="0"/>
        <v>12.588094124346313</v>
      </c>
      <c r="AD34">
        <f t="shared" si="1"/>
        <v>1279.1220104807417</v>
      </c>
      <c r="AE34">
        <f>'IDT-1'!F34</f>
        <v>0</v>
      </c>
      <c r="AF34" s="25"/>
      <c r="AG34">
        <f t="shared" si="2"/>
        <v>1279.1220104807417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-11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3.9117000000000002</v>
      </c>
      <c r="E35">
        <f>GT_NG!T35</f>
        <v>10.152600436001247</v>
      </c>
      <c r="F35">
        <f>GT_Spot!T35</f>
        <v>0</v>
      </c>
      <c r="G35">
        <f>PPCL_NG!T35</f>
        <v>0</v>
      </c>
      <c r="H35">
        <f>PPCL_Spot!T35</f>
        <v>29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379.22589535166935</v>
      </c>
      <c r="P35" s="37">
        <v>19.380000000000003</v>
      </c>
      <c r="Q35" s="37">
        <v>7.81</v>
      </c>
      <c r="R35" s="39">
        <v>24.2</v>
      </c>
      <c r="S35" s="39">
        <v>0</v>
      </c>
      <c r="T35" s="38">
        <f>SUMPRODUCT(LTA!J35:AN35,LTA!J$101:AN$101,LTA!J$105:AN$105)</f>
        <v>38.28</v>
      </c>
      <c r="U35" s="38">
        <f>SUMPRODUCT(LTA!J35:AN35,LTA!J$102:AN$102,LTA!J$105:AN$105)</f>
        <v>284.25999999999993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-100</v>
      </c>
      <c r="AA35" s="76">
        <f>STOA!J35</f>
        <v>545.40000000000009</v>
      </c>
      <c r="AB35" s="76">
        <f>-STOA!P35</f>
        <v>0</v>
      </c>
      <c r="AC35">
        <f t="shared" si="0"/>
        <v>12.819484360227566</v>
      </c>
      <c r="AD35">
        <f t="shared" si="1"/>
        <v>1262.2507114274431</v>
      </c>
      <c r="AE35">
        <f>'IDT-1'!F35</f>
        <v>0</v>
      </c>
      <c r="AF35" s="25"/>
      <c r="AG35">
        <f t="shared" si="2"/>
        <v>1262.2507114274431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-25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3.9117000000000002</v>
      </c>
      <c r="E36">
        <f>GT_NG!T36</f>
        <v>10.152600436001247</v>
      </c>
      <c r="F36">
        <f>GT_Spot!T36</f>
        <v>0</v>
      </c>
      <c r="G36">
        <f>PPCL_NG!T36</f>
        <v>0</v>
      </c>
      <c r="H36">
        <f>PPCL_Spot!T36</f>
        <v>29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379.80790335166932</v>
      </c>
      <c r="P36" s="37">
        <v>19.380000000000003</v>
      </c>
      <c r="Q36" s="37">
        <v>7.81</v>
      </c>
      <c r="R36" s="39">
        <v>25.2</v>
      </c>
      <c r="S36" s="39">
        <v>0</v>
      </c>
      <c r="T36" s="38">
        <f>SUMPRODUCT(LTA!J36:AN36,LTA!J$101:AN$101,LTA!J$105:AN$105)</f>
        <v>46.09</v>
      </c>
      <c r="U36" s="38">
        <f>SUMPRODUCT(LTA!J36:AN36,LTA!J$102:AN$102,LTA!J$105:AN$105)</f>
        <v>290.16999999999996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-112</v>
      </c>
      <c r="AA36" s="76">
        <f>STOA!J36</f>
        <v>545.40000000000009</v>
      </c>
      <c r="AB36" s="76">
        <f>-STOA!P36</f>
        <v>0</v>
      </c>
      <c r="AC36">
        <f t="shared" si="0"/>
        <v>13.049675120126233</v>
      </c>
      <c r="AD36">
        <f t="shared" si="1"/>
        <v>1265.3225286675442</v>
      </c>
      <c r="AE36">
        <f>'IDT-1'!F36</f>
        <v>0</v>
      </c>
      <c r="AF36" s="25"/>
      <c r="AG36">
        <f t="shared" si="2"/>
        <v>1265.3225286675442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-25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3.9117000000000002</v>
      </c>
      <c r="E37">
        <f>GT_NG!T37</f>
        <v>10.152600436001247</v>
      </c>
      <c r="F37">
        <f>GT_Spot!T37</f>
        <v>0</v>
      </c>
      <c r="G37">
        <f>PPCL_NG!T37</f>
        <v>0</v>
      </c>
      <c r="H37">
        <f>PPCL_Spot!T37</f>
        <v>29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379.79563135166933</v>
      </c>
      <c r="P37" s="37">
        <v>19.380000000000003</v>
      </c>
      <c r="Q37" s="37">
        <v>7.81</v>
      </c>
      <c r="R37" s="39">
        <v>25.2</v>
      </c>
      <c r="S37" s="39">
        <v>0</v>
      </c>
      <c r="T37" s="38">
        <f>SUMPRODUCT(LTA!J37:AN37,LTA!J$101:AN$101,LTA!J$105:AN$105)</f>
        <v>52.91</v>
      </c>
      <c r="U37" s="38">
        <f>SUMPRODUCT(LTA!J37:AN37,LTA!J$102:AN$102,LTA!J$105:AN$105)</f>
        <v>295.54999999999995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-105.7</v>
      </c>
      <c r="AA37" s="76">
        <f>STOA!J37</f>
        <v>545.40000000000009</v>
      </c>
      <c r="AB37" s="76">
        <f>-STOA!P37</f>
        <v>0</v>
      </c>
      <c r="AC37">
        <f t="shared" si="0"/>
        <v>13.293520369331883</v>
      </c>
      <c r="AD37">
        <f t="shared" si="1"/>
        <v>1260.5664114183387</v>
      </c>
      <c r="AE37">
        <f>'IDT-1'!F37</f>
        <v>0</v>
      </c>
      <c r="AF37" s="25"/>
      <c r="AG37">
        <f t="shared" si="2"/>
        <v>1260.5664114183387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-48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3.9117000000000002</v>
      </c>
      <c r="E38">
        <f>GT_NG!T38</f>
        <v>10.152600436001247</v>
      </c>
      <c r="F38">
        <f>GT_Spot!T38</f>
        <v>0</v>
      </c>
      <c r="G38">
        <f>PPCL_NG!T38</f>
        <v>0</v>
      </c>
      <c r="H38">
        <f>PPCL_Spot!T38</f>
        <v>29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379.78029135166935</v>
      </c>
      <c r="P38" s="37">
        <v>19.380000000000003</v>
      </c>
      <c r="Q38" s="37">
        <v>7.81</v>
      </c>
      <c r="R38" s="39">
        <v>25.2</v>
      </c>
      <c r="S38" s="39">
        <v>0</v>
      </c>
      <c r="T38" s="38">
        <f>SUMPRODUCT(LTA!J38:AN38,LTA!J$101:AN$101,LTA!J$105:AN$105)</f>
        <v>60.7</v>
      </c>
      <c r="U38" s="38">
        <f>SUMPRODUCT(LTA!J38:AN38,LTA!J$102:AN$102,LTA!J$105:AN$105)</f>
        <v>300.74999999999994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545.40000000000009</v>
      </c>
      <c r="AB38" s="76">
        <f>-STOA!P38</f>
        <v>0</v>
      </c>
      <c r="AC38">
        <f t="shared" si="0"/>
        <v>13.464346964723573</v>
      </c>
      <c r="AD38">
        <f t="shared" si="1"/>
        <v>1266.0702448229472</v>
      </c>
      <c r="AE38">
        <f>'IDT-1'!F38</f>
        <v>0</v>
      </c>
      <c r="AF38" s="25"/>
      <c r="AG38">
        <f t="shared" si="2"/>
        <v>1266.0702448229472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-161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3.9117000000000002</v>
      </c>
      <c r="E39">
        <f>GT_NG!T39</f>
        <v>10.152600436001247</v>
      </c>
      <c r="F39">
        <f>GT_Spot!T39</f>
        <v>0</v>
      </c>
      <c r="G39">
        <f>PPCL_NG!T39</f>
        <v>0</v>
      </c>
      <c r="H39">
        <f>PPCL_Spot!T39</f>
        <v>29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379.76565453614131</v>
      </c>
      <c r="P39" s="37">
        <v>19.380000000000003</v>
      </c>
      <c r="Q39" s="37">
        <v>7.81</v>
      </c>
      <c r="R39" s="39">
        <v>25.2</v>
      </c>
      <c r="S39" s="39">
        <v>0</v>
      </c>
      <c r="T39" s="38">
        <f>SUMPRODUCT(LTA!J39:AN39,LTA!J$101:AN$101,LTA!J$105:AN$105)</f>
        <v>68.42</v>
      </c>
      <c r="U39" s="38">
        <f>SUMPRODUCT(LTA!J39:AN39,LTA!J$102:AN$102,LTA!J$105:AN$105)</f>
        <v>306.64999999999992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-120</v>
      </c>
      <c r="AA39" s="76">
        <f>STOA!J39</f>
        <v>545.40000000000009</v>
      </c>
      <c r="AB39" s="76">
        <f>-STOA!P39</f>
        <v>0</v>
      </c>
      <c r="AC39">
        <f t="shared" si="0"/>
        <v>13.231314548752685</v>
      </c>
      <c r="AD39">
        <f t="shared" si="1"/>
        <v>1320.9086404233899</v>
      </c>
      <c r="AE39">
        <f>'IDT-1'!F39</f>
        <v>0</v>
      </c>
      <c r="AF39" s="25"/>
      <c r="AG39">
        <f t="shared" si="2"/>
        <v>1320.9086404233899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3.9117000000000002</v>
      </c>
      <c r="E40">
        <f>GT_NG!T40</f>
        <v>10.152600436001247</v>
      </c>
      <c r="F40">
        <f>GT_Spot!T40</f>
        <v>0</v>
      </c>
      <c r="G40">
        <f>PPCL_NG!T40</f>
        <v>0</v>
      </c>
      <c r="H40">
        <f>PPCL_Spot!T40</f>
        <v>29.19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379.80860653614133</v>
      </c>
      <c r="P40" s="37">
        <v>19.380000000000003</v>
      </c>
      <c r="Q40" s="37">
        <v>7.81</v>
      </c>
      <c r="R40" s="39">
        <v>25.2</v>
      </c>
      <c r="S40" s="39">
        <v>0</v>
      </c>
      <c r="T40" s="38">
        <f>SUMPRODUCT(LTA!J40:AN40,LTA!J$101:AN$101,LTA!J$105:AN$105)</f>
        <v>76.099999999999994</v>
      </c>
      <c r="U40" s="38">
        <f>SUMPRODUCT(LTA!J40:AN40,LTA!J$102:AN$102,LTA!J$105:AN$105)</f>
        <v>313.04999999999995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-84</v>
      </c>
      <c r="AA40" s="76">
        <f>STOA!J40</f>
        <v>545.40000000000009</v>
      </c>
      <c r="AB40" s="76">
        <f>-STOA!P40</f>
        <v>0</v>
      </c>
      <c r="AC40">
        <f t="shared" si="0"/>
        <v>13.046581667456678</v>
      </c>
      <c r="AD40">
        <f t="shared" si="1"/>
        <v>1371.4063253046859</v>
      </c>
      <c r="AE40">
        <f>'IDT-1'!F40</f>
        <v>0</v>
      </c>
      <c r="AF40" s="25"/>
      <c r="AG40">
        <f t="shared" si="2"/>
        <v>1371.4063253046859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3.9117000000000002</v>
      </c>
      <c r="E41">
        <f>GT_NG!T41</f>
        <v>10.152600436001247</v>
      </c>
      <c r="F41">
        <f>GT_Spot!T41</f>
        <v>0</v>
      </c>
      <c r="G41">
        <f>PPCL_NG!T41</f>
        <v>0</v>
      </c>
      <c r="H41">
        <f>PPCL_Spot!T41</f>
        <v>29.19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379.29450119781524</v>
      </c>
      <c r="P41" s="37">
        <v>19.380000000000003</v>
      </c>
      <c r="Q41" s="37">
        <v>7.81</v>
      </c>
      <c r="R41" s="39">
        <v>25.2</v>
      </c>
      <c r="S41" s="39">
        <v>0</v>
      </c>
      <c r="T41" s="38">
        <f>SUMPRODUCT(LTA!J41:AN41,LTA!J$101:AN$101,LTA!J$105:AN$105)</f>
        <v>82.2</v>
      </c>
      <c r="U41" s="38">
        <f>SUMPRODUCT(LTA!J41:AN41,LTA!J$102:AN$102,LTA!J$105:AN$105)</f>
        <v>319.04999999999995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-40</v>
      </c>
      <c r="AA41" s="76">
        <f>STOA!J41</f>
        <v>545.40000000000009</v>
      </c>
      <c r="AB41" s="76">
        <f>-STOA!P41</f>
        <v>0</v>
      </c>
      <c r="AC41">
        <f t="shared" si="0"/>
        <v>12.771172242719622</v>
      </c>
      <c r="AD41">
        <f t="shared" si="1"/>
        <v>1427.267629391097</v>
      </c>
      <c r="AE41">
        <f>'IDT-1'!F41</f>
        <v>0</v>
      </c>
      <c r="AF41" s="25"/>
      <c r="AG41">
        <f t="shared" si="2"/>
        <v>1427.267629391097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3.9117000000000002</v>
      </c>
      <c r="E42">
        <f>GT_NG!T42</f>
        <v>10.152600436001247</v>
      </c>
      <c r="F42">
        <f>GT_Spot!T42</f>
        <v>0</v>
      </c>
      <c r="G42">
        <f>PPCL_NG!T42</f>
        <v>0</v>
      </c>
      <c r="H42">
        <f>PPCL_Spot!T42</f>
        <v>29.19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379.29450119781524</v>
      </c>
      <c r="P42" s="37">
        <v>19.380000000000003</v>
      </c>
      <c r="Q42" s="37">
        <v>7.81</v>
      </c>
      <c r="R42" s="39">
        <v>25.2</v>
      </c>
      <c r="S42" s="39">
        <v>0</v>
      </c>
      <c r="T42" s="38">
        <f>SUMPRODUCT(LTA!J42:AN42,LTA!J$101:AN$101,LTA!J$105:AN$105)</f>
        <v>88.35</v>
      </c>
      <c r="U42" s="38">
        <f>SUMPRODUCT(LTA!J42:AN42,LTA!J$102:AN$102,LTA!J$105:AN$105)</f>
        <v>324.61999999999995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-8</v>
      </c>
      <c r="AA42" s="76">
        <f>STOA!J42</f>
        <v>545.40000000000009</v>
      </c>
      <c r="AB42" s="76">
        <f>-STOA!P42</f>
        <v>0</v>
      </c>
      <c r="AC42">
        <f t="shared" si="0"/>
        <v>12.59854319552317</v>
      </c>
      <c r="AD42">
        <f t="shared" si="1"/>
        <v>1471.1602584382933</v>
      </c>
      <c r="AE42">
        <f>'IDT-1'!F42</f>
        <v>0</v>
      </c>
      <c r="AF42" s="25"/>
      <c r="AG42">
        <f t="shared" si="2"/>
        <v>1471.1602584382933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3.9117000000000002</v>
      </c>
      <c r="E43">
        <f>GT_NG!T43</f>
        <v>10.152600436001247</v>
      </c>
      <c r="F43">
        <f>GT_Spot!T43</f>
        <v>0</v>
      </c>
      <c r="G43">
        <f>PPCL_NG!T43</f>
        <v>0</v>
      </c>
      <c r="H43">
        <f>PPCL_Spot!T43</f>
        <v>29.19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381.2621096466977</v>
      </c>
      <c r="P43" s="37">
        <v>19.380000000000003</v>
      </c>
      <c r="Q43" s="37">
        <v>7.81</v>
      </c>
      <c r="R43" s="39">
        <v>25.2</v>
      </c>
      <c r="S43" s="39">
        <v>0</v>
      </c>
      <c r="T43" s="38">
        <f>SUMPRODUCT(LTA!J43:AN43,LTA!J$101:AN$101,LTA!J$105:AN$105)</f>
        <v>92.34</v>
      </c>
      <c r="U43" s="38">
        <f>SUMPRODUCT(LTA!J43:AN43,LTA!J$102:AN$102,LTA!J$105:AN$105)</f>
        <v>328.81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530.13</v>
      </c>
      <c r="AB43" s="76">
        <f>-STOA!P43</f>
        <v>0</v>
      </c>
      <c r="AC43">
        <f t="shared" si="0"/>
        <v>12.780821844694671</v>
      </c>
      <c r="AD43">
        <f t="shared" si="1"/>
        <v>1508.7455882380045</v>
      </c>
      <c r="AE43">
        <f>'IDT-1'!F43</f>
        <v>0</v>
      </c>
      <c r="AF43" s="25"/>
      <c r="AG43">
        <f t="shared" si="2"/>
        <v>1508.7455882380045</v>
      </c>
      <c r="AI43" s="35">
        <f>PXIL!J43</f>
        <v>0</v>
      </c>
      <c r="AJ43" s="35">
        <f>PXIL!P43</f>
        <v>0</v>
      </c>
      <c r="AK43" s="35">
        <f>RTM_IEX!J43</f>
        <v>34.89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3.9117000000000002</v>
      </c>
      <c r="E44">
        <f>GT_NG!T44</f>
        <v>9.8502728731942213</v>
      </c>
      <c r="F44">
        <f>GT_Spot!T44</f>
        <v>0</v>
      </c>
      <c r="G44">
        <f>PPCL_NG!T44</f>
        <v>0</v>
      </c>
      <c r="H44">
        <f>PPCL_Spot!T44</f>
        <v>29.19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373.9133652640848</v>
      </c>
      <c r="P44" s="37">
        <v>19.380000000000003</v>
      </c>
      <c r="Q44" s="37">
        <v>7.81</v>
      </c>
      <c r="R44" s="39">
        <v>25.2</v>
      </c>
      <c r="S44" s="39">
        <v>0</v>
      </c>
      <c r="T44" s="38">
        <f>SUMPRODUCT(LTA!J44:AN44,LTA!J$101:AN$101,LTA!J$105:AN$105)</f>
        <v>98.539999999999992</v>
      </c>
      <c r="U44" s="38">
        <f>SUMPRODUCT(LTA!J44:AN44,LTA!J$102:AN$102,LTA!J$105:AN$105)</f>
        <v>332.47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530.13</v>
      </c>
      <c r="AB44" s="76">
        <f>-STOA!P44</f>
        <v>0</v>
      </c>
      <c r="AC44">
        <f t="shared" si="0"/>
        <v>12.978380840353143</v>
      </c>
      <c r="AD44">
        <f t="shared" si="1"/>
        <v>1532.0669572969259</v>
      </c>
      <c r="AE44">
        <f>'IDT-1'!F44</f>
        <v>0</v>
      </c>
      <c r="AF44" s="25"/>
      <c r="AG44">
        <f t="shared" si="2"/>
        <v>1532.0669572969259</v>
      </c>
      <c r="AI44" s="35">
        <f>PXIL!J44</f>
        <v>0</v>
      </c>
      <c r="AJ44" s="35">
        <f>PXIL!P44</f>
        <v>0</v>
      </c>
      <c r="AK44" s="35">
        <f>RTM_IEX!J44</f>
        <v>56.2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3.9117000000000002</v>
      </c>
      <c r="E45">
        <f>GT_NG!T45</f>
        <v>9.8502728731942213</v>
      </c>
      <c r="F45">
        <f>GT_Spot!T45</f>
        <v>0</v>
      </c>
      <c r="G45">
        <f>PPCL_NG!T45</f>
        <v>0</v>
      </c>
      <c r="H45">
        <f>PPCL_Spot!T45</f>
        <v>29.19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374.84544452523579</v>
      </c>
      <c r="P45" s="37">
        <v>19.380000000000003</v>
      </c>
      <c r="Q45" s="37">
        <v>7.81</v>
      </c>
      <c r="R45" s="39">
        <v>25.2</v>
      </c>
      <c r="S45" s="39">
        <v>0</v>
      </c>
      <c r="T45" s="38">
        <f>SUMPRODUCT(LTA!J45:AN45,LTA!J$101:AN$101,LTA!J$105:AN$105)</f>
        <v>101.24</v>
      </c>
      <c r="U45" s="38">
        <f>SUMPRODUCT(LTA!J45:AN45,LTA!J$102:AN$102,LTA!J$105:AN$105)</f>
        <v>335.55000000000007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530.13</v>
      </c>
      <c r="AB45" s="76">
        <f>-STOA!P45</f>
        <v>0</v>
      </c>
      <c r="AC45">
        <f t="shared" si="0"/>
        <v>13.181258306146812</v>
      </c>
      <c r="AD45">
        <f t="shared" si="1"/>
        <v>1556.0161590922833</v>
      </c>
      <c r="AE45">
        <f>'IDT-1'!F45</f>
        <v>0</v>
      </c>
      <c r="AF45" s="25"/>
      <c r="AG45">
        <f t="shared" si="2"/>
        <v>1556.0161590922833</v>
      </c>
      <c r="AI45" s="35">
        <f>PXIL!J45</f>
        <v>0</v>
      </c>
      <c r="AJ45" s="35">
        <f>PXIL!P45</f>
        <v>0</v>
      </c>
      <c r="AK45" s="35">
        <f>RTM_IEX!J45</f>
        <v>73.64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3.9117000000000002</v>
      </c>
      <c r="E46">
        <f>GT_NG!T46</f>
        <v>9.8502728731942213</v>
      </c>
      <c r="F46">
        <f>GT_Spot!T46</f>
        <v>0</v>
      </c>
      <c r="G46">
        <f>PPCL_NG!T46</f>
        <v>0</v>
      </c>
      <c r="H46">
        <f>PPCL_Spot!T46</f>
        <v>29.19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389.47898758083778</v>
      </c>
      <c r="P46" s="37">
        <v>19.380000000000003</v>
      </c>
      <c r="Q46" s="37">
        <v>7.81</v>
      </c>
      <c r="R46" s="39">
        <v>25.2</v>
      </c>
      <c r="S46" s="39">
        <v>0</v>
      </c>
      <c r="T46" s="38">
        <f>SUMPRODUCT(LTA!J46:AN46,LTA!J$101:AN$101,LTA!J$105:AN$105)</f>
        <v>104.63</v>
      </c>
      <c r="U46" s="38">
        <f>SUMPRODUCT(LTA!J46:AN46,LTA!J$102:AN$102,LTA!J$105:AN$105)</f>
        <v>338.09000000000003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530.13</v>
      </c>
      <c r="AB46" s="76">
        <f>-STOA!P46</f>
        <v>0</v>
      </c>
      <c r="AC46">
        <f t="shared" si="0"/>
        <v>13.370288067813867</v>
      </c>
      <c r="AD46">
        <f t="shared" si="1"/>
        <v>1578.3306723862181</v>
      </c>
      <c r="AE46">
        <f>'IDT-1'!F46</f>
        <v>0</v>
      </c>
      <c r="AF46" s="25"/>
      <c r="AG46">
        <f t="shared" si="2"/>
        <v>1578.3306723862181</v>
      </c>
      <c r="AI46" s="35">
        <f>PXIL!J46</f>
        <v>0</v>
      </c>
      <c r="AJ46" s="35">
        <f>PXIL!P46</f>
        <v>0</v>
      </c>
      <c r="AK46" s="35">
        <f>RTM_IEX!J46</f>
        <v>75.58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3.9117000000000002</v>
      </c>
      <c r="E47">
        <f>GT_NG!T47</f>
        <v>10.152600436001247</v>
      </c>
      <c r="F47">
        <f>GT_Spot!T47</f>
        <v>0</v>
      </c>
      <c r="G47">
        <f>PPCL_NG!T47</f>
        <v>0</v>
      </c>
      <c r="H47">
        <f>PPCL_Spot!T47</f>
        <v>29.19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391.36739515325468</v>
      </c>
      <c r="P47" s="37">
        <v>19.380000000000003</v>
      </c>
      <c r="Q47" s="37">
        <v>7.81</v>
      </c>
      <c r="R47" s="39">
        <v>25.2</v>
      </c>
      <c r="S47" s="39">
        <v>0</v>
      </c>
      <c r="T47" s="38">
        <f>SUMPRODUCT(LTA!J47:AN47,LTA!J$101:AN$101,LTA!J$105:AN$105)</f>
        <v>106.06</v>
      </c>
      <c r="U47" s="38">
        <f>SUMPRODUCT(LTA!J47:AN47,LTA!J$102:AN$102,LTA!J$105:AN$105)</f>
        <v>334.02000000000004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5.81</v>
      </c>
      <c r="Z47" s="35">
        <f>IEX!P47</f>
        <v>0</v>
      </c>
      <c r="AA47" s="76">
        <f>STOA!J47</f>
        <v>530.13</v>
      </c>
      <c r="AB47" s="76">
        <f>-STOA!P47</f>
        <v>0</v>
      </c>
      <c r="AC47">
        <f t="shared" si="0"/>
        <v>13.228166242949747</v>
      </c>
      <c r="AD47">
        <f t="shared" si="1"/>
        <v>1561.5535293463058</v>
      </c>
      <c r="AE47">
        <f>'IDT-1'!F47</f>
        <v>0</v>
      </c>
      <c r="AF47" s="25"/>
      <c r="AG47">
        <f t="shared" si="2"/>
        <v>1561.5535293463058</v>
      </c>
      <c r="AI47" s="35">
        <f>PXIL!J47</f>
        <v>0</v>
      </c>
      <c r="AJ47" s="35">
        <f>PXIL!P47</f>
        <v>0</v>
      </c>
      <c r="AK47" s="35">
        <f>RTM_IEX!J47</f>
        <v>53.3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3.9117000000000002</v>
      </c>
      <c r="E48">
        <f>GT_NG!T48</f>
        <v>10.152600436001247</v>
      </c>
      <c r="F48">
        <f>GT_Spot!T48</f>
        <v>0</v>
      </c>
      <c r="G48">
        <f>PPCL_NG!T48</f>
        <v>0</v>
      </c>
      <c r="H48">
        <f>PPCL_Spot!T48</f>
        <v>29.19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395.94432586216271</v>
      </c>
      <c r="P48" s="37">
        <v>19.380000000000003</v>
      </c>
      <c r="Q48" s="37">
        <v>7.81</v>
      </c>
      <c r="R48" s="39">
        <v>25.2</v>
      </c>
      <c r="S48" s="39">
        <v>0</v>
      </c>
      <c r="T48" s="38">
        <f>SUMPRODUCT(LTA!J48:AN48,LTA!J$101:AN$101,LTA!J$105:AN$105)</f>
        <v>106.2</v>
      </c>
      <c r="U48" s="38">
        <f>SUMPRODUCT(LTA!J48:AN48,LTA!J$102:AN$102,LTA!J$105:AN$105)</f>
        <v>331.90000000000003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18.41</v>
      </c>
      <c r="Z48" s="35">
        <f>IEX!P48</f>
        <v>0</v>
      </c>
      <c r="AA48" s="76">
        <f>STOA!J48</f>
        <v>530.13</v>
      </c>
      <c r="AB48" s="76">
        <f>-STOA!P48</f>
        <v>0</v>
      </c>
      <c r="AC48">
        <f t="shared" si="0"/>
        <v>13.388328460904578</v>
      </c>
      <c r="AD48">
        <f t="shared" si="1"/>
        <v>1580.4602978372595</v>
      </c>
      <c r="AE48">
        <f>'IDT-1'!F48</f>
        <v>0</v>
      </c>
      <c r="AF48" s="25"/>
      <c r="AG48">
        <f t="shared" si="2"/>
        <v>1580.4602978372595</v>
      </c>
      <c r="AI48" s="35">
        <f>PXIL!J48</f>
        <v>0</v>
      </c>
      <c r="AJ48" s="35">
        <f>PXIL!P48</f>
        <v>0</v>
      </c>
      <c r="AK48" s="35">
        <f>RTM_IEX!J48</f>
        <v>57.17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3.9117000000000002</v>
      </c>
      <c r="E49">
        <f>GT_NG!T49</f>
        <v>10.152600436001247</v>
      </c>
      <c r="F49">
        <f>GT_Spot!T49</f>
        <v>0</v>
      </c>
      <c r="G49">
        <f>PPCL_NG!T49</f>
        <v>0</v>
      </c>
      <c r="H49">
        <f>PPCL_Spot!T49</f>
        <v>29.19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395.86148986216273</v>
      </c>
      <c r="P49" s="37">
        <v>19.380000000000003</v>
      </c>
      <c r="Q49" s="37">
        <v>7.81</v>
      </c>
      <c r="R49" s="39">
        <v>25.2</v>
      </c>
      <c r="S49" s="39">
        <v>0</v>
      </c>
      <c r="T49" s="38">
        <f>SUMPRODUCT(LTA!J49:AN49,LTA!J$101:AN$101,LTA!J$105:AN$105)</f>
        <v>106.76</v>
      </c>
      <c r="U49" s="38">
        <f>SUMPRODUCT(LTA!J49:AN49,LTA!J$102:AN$102,LTA!J$105:AN$105)</f>
        <v>331.11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27.13</v>
      </c>
      <c r="Z49" s="35">
        <f>IEX!P49</f>
        <v>0</v>
      </c>
      <c r="AA49" s="76">
        <f>STOA!J49</f>
        <v>530.13</v>
      </c>
      <c r="AB49" s="76">
        <f>-STOA!P49</f>
        <v>0</v>
      </c>
      <c r="AC49">
        <f t="shared" si="0"/>
        <v>13.694988638504574</v>
      </c>
      <c r="AD49">
        <f t="shared" si="1"/>
        <v>1616.6608016596592</v>
      </c>
      <c r="AE49">
        <f>'IDT-1'!F49</f>
        <v>0</v>
      </c>
      <c r="AF49" s="25"/>
      <c r="AG49">
        <f t="shared" si="2"/>
        <v>1616.6608016596592</v>
      </c>
      <c r="AI49" s="35">
        <f>PXIL!J49</f>
        <v>0</v>
      </c>
      <c r="AJ49" s="35">
        <f>PXIL!P49</f>
        <v>0</v>
      </c>
      <c r="AK49" s="35">
        <f>RTM_IEX!J49</f>
        <v>85.27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3.9117000000000002</v>
      </c>
      <c r="E50">
        <f>GT_NG!T50</f>
        <v>10.152600436001247</v>
      </c>
      <c r="F50">
        <f>GT_Spot!T50</f>
        <v>0</v>
      </c>
      <c r="G50">
        <f>PPCL_NG!T50</f>
        <v>0</v>
      </c>
      <c r="H50">
        <f>PPCL_Spot!T50</f>
        <v>29.19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395.86148986216273</v>
      </c>
      <c r="P50" s="37">
        <v>19.380000000000003</v>
      </c>
      <c r="Q50" s="37">
        <v>7.81</v>
      </c>
      <c r="R50" s="39">
        <v>25.2</v>
      </c>
      <c r="S50" s="39">
        <v>0</v>
      </c>
      <c r="T50" s="38">
        <f>SUMPRODUCT(LTA!J50:AN50,LTA!J$101:AN$101,LTA!J$105:AN$105)</f>
        <v>106.76</v>
      </c>
      <c r="U50" s="38">
        <f>SUMPRODUCT(LTA!J50:AN50,LTA!J$102:AN$102,LTA!J$105:AN$105)</f>
        <v>332.53000000000003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45.54</v>
      </c>
      <c r="Z50" s="35">
        <f>IEX!P50</f>
        <v>0</v>
      </c>
      <c r="AA50" s="76">
        <f>STOA!J50</f>
        <v>530.13</v>
      </c>
      <c r="AB50" s="76">
        <f>-STOA!P50</f>
        <v>0</v>
      </c>
      <c r="AC50">
        <f t="shared" si="0"/>
        <v>13.780164638504575</v>
      </c>
      <c r="AD50">
        <f t="shared" si="1"/>
        <v>1626.7156256596591</v>
      </c>
      <c r="AE50">
        <f>'IDT-1'!F50</f>
        <v>0</v>
      </c>
      <c r="AF50" s="25"/>
      <c r="AG50">
        <f t="shared" si="2"/>
        <v>1626.7156256596591</v>
      </c>
      <c r="AI50" s="35">
        <f>PXIL!J50</f>
        <v>0</v>
      </c>
      <c r="AJ50" s="35">
        <f>PXIL!P50</f>
        <v>0</v>
      </c>
      <c r="AK50" s="35">
        <f>RTM_IEX!J50</f>
        <v>75.58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3.9117000000000002</v>
      </c>
      <c r="E51">
        <f>GT_NG!T51</f>
        <v>9.8502728731942213</v>
      </c>
      <c r="F51">
        <f>GT_Spot!T51</f>
        <v>0</v>
      </c>
      <c r="G51">
        <f>PPCL_NG!T51</f>
        <v>0</v>
      </c>
      <c r="H51">
        <f>PPCL_Spot!T51</f>
        <v>29.19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397.79751258943548</v>
      </c>
      <c r="P51" s="37">
        <v>19.380000000000003</v>
      </c>
      <c r="Q51" s="37">
        <v>7.81</v>
      </c>
      <c r="R51" s="39">
        <v>25.2</v>
      </c>
      <c r="S51" s="39">
        <v>0</v>
      </c>
      <c r="T51" s="38">
        <f>SUMPRODUCT(LTA!J51:AN51,LTA!J$101:AN$101,LTA!J$105:AN$105)</f>
        <v>106.76</v>
      </c>
      <c r="U51" s="38">
        <f>SUMPRODUCT(LTA!J51:AN51,LTA!J$102:AN$102,LTA!J$105:AN$105)</f>
        <v>330.31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45.54</v>
      </c>
      <c r="Z51" s="35">
        <f>IEX!P51</f>
        <v>0</v>
      </c>
      <c r="AA51" s="76">
        <f>STOA!J51</f>
        <v>534.98</v>
      </c>
      <c r="AB51" s="76">
        <f>-STOA!P51</f>
        <v>0</v>
      </c>
      <c r="AC51">
        <f t="shared" si="0"/>
        <v>13.856635677886088</v>
      </c>
      <c r="AD51">
        <f t="shared" si="1"/>
        <v>1635.7428497847436</v>
      </c>
      <c r="AE51">
        <f>'IDT-1'!F51</f>
        <v>0</v>
      </c>
      <c r="AF51" s="25"/>
      <c r="AG51">
        <f t="shared" si="2"/>
        <v>1635.7428497847436</v>
      </c>
      <c r="AI51" s="35">
        <f>PXIL!J51</f>
        <v>0</v>
      </c>
      <c r="AJ51" s="35">
        <f>PXIL!P51</f>
        <v>0</v>
      </c>
      <c r="AK51" s="35">
        <f>RTM_IEX!J51</f>
        <v>80.42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3.9117000000000002</v>
      </c>
      <c r="E52">
        <f>GT_NG!T52</f>
        <v>9.8502728731942213</v>
      </c>
      <c r="F52">
        <f>GT_Spot!T52</f>
        <v>0</v>
      </c>
      <c r="G52">
        <f>PPCL_NG!T52</f>
        <v>0</v>
      </c>
      <c r="H52">
        <f>PPCL_Spot!T52</f>
        <v>28.611933238732345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397.79751258943548</v>
      </c>
      <c r="P52" s="37">
        <v>19.380000000000003</v>
      </c>
      <c r="Q52" s="37">
        <v>7.81</v>
      </c>
      <c r="R52" s="39">
        <v>25.2</v>
      </c>
      <c r="S52" s="39">
        <v>0</v>
      </c>
      <c r="T52" s="38">
        <f>SUMPRODUCT(LTA!J52:AN52,LTA!J$101:AN$101,LTA!J$105:AN$105)</f>
        <v>106.76</v>
      </c>
      <c r="U52" s="38">
        <f>SUMPRODUCT(LTA!J52:AN52,LTA!J$102:AN$102,LTA!J$105:AN$105)</f>
        <v>328.53000000000003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54.25</v>
      </c>
      <c r="Z52" s="35">
        <f>IEX!P52</f>
        <v>0</v>
      </c>
      <c r="AA52" s="76">
        <f>STOA!J52</f>
        <v>534.98</v>
      </c>
      <c r="AB52" s="76">
        <f>-STOA!P52</f>
        <v>0</v>
      </c>
      <c r="AC52">
        <f t="shared" si="0"/>
        <v>13.88554791709144</v>
      </c>
      <c r="AD52">
        <f t="shared" si="1"/>
        <v>1639.1558707842707</v>
      </c>
      <c r="AE52">
        <f>'IDT-1'!F52</f>
        <v>0</v>
      </c>
      <c r="AF52" s="25"/>
      <c r="AG52">
        <f t="shared" si="2"/>
        <v>1639.1558707842707</v>
      </c>
      <c r="AI52" s="35">
        <f>PXIL!J52</f>
        <v>0</v>
      </c>
      <c r="AJ52" s="35">
        <f>PXIL!P52</f>
        <v>0</v>
      </c>
      <c r="AK52" s="35">
        <f>RTM_IEX!J52</f>
        <v>77.510000000000005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3.9117000000000002</v>
      </c>
      <c r="E53">
        <f>GT_NG!T53</f>
        <v>9.8502728731942213</v>
      </c>
      <c r="F53">
        <f>GT_Spot!T53</f>
        <v>0</v>
      </c>
      <c r="G53">
        <f>PPCL_NG!T53</f>
        <v>0</v>
      </c>
      <c r="H53">
        <f>PPCL_Spot!T53</f>
        <v>28.611933238732345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397.79751258943548</v>
      </c>
      <c r="P53" s="37">
        <v>19.380000000000003</v>
      </c>
      <c r="Q53" s="37">
        <v>7.81</v>
      </c>
      <c r="R53" s="39">
        <v>25.2</v>
      </c>
      <c r="S53" s="39">
        <v>0</v>
      </c>
      <c r="T53" s="38">
        <f>SUMPRODUCT(LTA!J53:AN53,LTA!J$101:AN$101,LTA!J$105:AN$105)</f>
        <v>106.76</v>
      </c>
      <c r="U53" s="38">
        <f>SUMPRODUCT(LTA!J53:AN53,LTA!J$102:AN$102,LTA!J$105:AN$105)</f>
        <v>326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62.98</v>
      </c>
      <c r="Z53" s="35">
        <f>IEX!P53</f>
        <v>0</v>
      </c>
      <c r="AA53" s="76">
        <f>STOA!J53</f>
        <v>534.98</v>
      </c>
      <c r="AB53" s="76">
        <f>-STOA!P53</f>
        <v>0</v>
      </c>
      <c r="AC53">
        <f t="shared" si="0"/>
        <v>14.019107917091439</v>
      </c>
      <c r="AD53">
        <f t="shared" si="1"/>
        <v>1654.9223107842706</v>
      </c>
      <c r="AE53">
        <f>'IDT-1'!F53</f>
        <v>0</v>
      </c>
      <c r="AF53" s="25"/>
      <c r="AG53">
        <f t="shared" si="2"/>
        <v>1654.9223107842706</v>
      </c>
      <c r="AI53" s="35">
        <f>PXIL!J53</f>
        <v>0</v>
      </c>
      <c r="AJ53" s="35">
        <f>PXIL!P53</f>
        <v>0</v>
      </c>
      <c r="AK53" s="35">
        <f>RTM_IEX!J53</f>
        <v>87.21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3.9117000000000002</v>
      </c>
      <c r="E54">
        <f>GT_NG!T54</f>
        <v>9.8502728731942213</v>
      </c>
      <c r="F54">
        <f>GT_Spot!T54</f>
        <v>0</v>
      </c>
      <c r="G54">
        <f>PPCL_NG!T54</f>
        <v>0</v>
      </c>
      <c r="H54">
        <f>PPCL_Spot!T54</f>
        <v>28.611933238732345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397.79751258943548</v>
      </c>
      <c r="P54" s="37">
        <v>19.380000000000003</v>
      </c>
      <c r="Q54" s="37">
        <v>7.81</v>
      </c>
      <c r="R54" s="39">
        <v>25.2</v>
      </c>
      <c r="S54" s="39">
        <v>0</v>
      </c>
      <c r="T54" s="38">
        <f>SUMPRODUCT(LTA!J54:AN54,LTA!J$101:AN$101,LTA!J$105:AN$105)</f>
        <v>106.76</v>
      </c>
      <c r="U54" s="38">
        <f>SUMPRODUCT(LTA!J54:AN54,LTA!J$102:AN$102,LTA!J$105:AN$105)</f>
        <v>323.28000000000003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62.01</v>
      </c>
      <c r="Z54" s="35">
        <f>IEX!P54</f>
        <v>0</v>
      </c>
      <c r="AA54" s="76">
        <f>STOA!J54</f>
        <v>534.98</v>
      </c>
      <c r="AB54" s="76">
        <f>-STOA!P54</f>
        <v>0</v>
      </c>
      <c r="AC54">
        <f t="shared" si="0"/>
        <v>13.988111917091441</v>
      </c>
      <c r="AD54">
        <f t="shared" si="1"/>
        <v>1651.2633067842708</v>
      </c>
      <c r="AE54">
        <f>'IDT-1'!F54</f>
        <v>0</v>
      </c>
      <c r="AF54" s="25"/>
      <c r="AG54">
        <f t="shared" si="2"/>
        <v>1651.2633067842708</v>
      </c>
      <c r="AI54" s="35">
        <f>PXIL!J54</f>
        <v>0</v>
      </c>
      <c r="AJ54" s="35">
        <f>PXIL!P54</f>
        <v>0</v>
      </c>
      <c r="AK54" s="35">
        <f>RTM_IEX!J54</f>
        <v>87.21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3.9117000000000002</v>
      </c>
      <c r="E55">
        <f>GT_NG!T55</f>
        <v>9.8502728731942213</v>
      </c>
      <c r="F55">
        <f>GT_Spot!T55</f>
        <v>0</v>
      </c>
      <c r="G55">
        <f>PPCL_NG!T55</f>
        <v>0</v>
      </c>
      <c r="H55">
        <f>PPCL_Spot!T55</f>
        <v>28.611933238732345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399.07465119755864</v>
      </c>
      <c r="P55" s="37">
        <v>19.380000000000003</v>
      </c>
      <c r="Q55" s="37">
        <v>7.81</v>
      </c>
      <c r="R55" s="39">
        <v>25.2</v>
      </c>
      <c r="S55" s="39">
        <v>0</v>
      </c>
      <c r="T55" s="38">
        <f>SUMPRODUCT(LTA!J55:AN55,LTA!J$101:AN$101,LTA!J$105:AN$105)</f>
        <v>105.76</v>
      </c>
      <c r="U55" s="38">
        <f>SUMPRODUCT(LTA!J55:AN55,LTA!J$102:AN$102,LTA!J$105:AN$105)</f>
        <v>325.14999999999998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545.40000000000009</v>
      </c>
      <c r="AB55" s="76">
        <f>-STOA!P55</f>
        <v>0</v>
      </c>
      <c r="AC55">
        <f t="shared" si="0"/>
        <v>13.450655881399678</v>
      </c>
      <c r="AD55">
        <f t="shared" si="1"/>
        <v>1587.8179014280859</v>
      </c>
      <c r="AE55">
        <f>'IDT-1'!F55</f>
        <v>0</v>
      </c>
      <c r="AF55" s="25"/>
      <c r="AG55">
        <f t="shared" si="2"/>
        <v>1587.8179014280859</v>
      </c>
      <c r="AI55" s="35">
        <f>PXIL!J55</f>
        <v>0</v>
      </c>
      <c r="AJ55" s="35">
        <f>PXIL!P55</f>
        <v>0</v>
      </c>
      <c r="AK55" s="35">
        <f>RTM_IEX!J55</f>
        <v>72.67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3.9117000000000002</v>
      </c>
      <c r="E56">
        <f>GT_NG!T56</f>
        <v>9.8502728731942213</v>
      </c>
      <c r="F56">
        <f>GT_Spot!T56</f>
        <v>0</v>
      </c>
      <c r="G56">
        <f>PPCL_NG!T56</f>
        <v>0</v>
      </c>
      <c r="H56">
        <f>PPCL_Spot!T56</f>
        <v>28.611933238732345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401.79079653295452</v>
      </c>
      <c r="P56" s="37">
        <v>19.380000000000003</v>
      </c>
      <c r="Q56" s="37">
        <v>7.81</v>
      </c>
      <c r="R56" s="39">
        <v>25.2</v>
      </c>
      <c r="S56" s="39">
        <v>0</v>
      </c>
      <c r="T56" s="38">
        <f>SUMPRODUCT(LTA!J56:AN56,LTA!J$101:AN$101,LTA!J$105:AN$105)</f>
        <v>105.76</v>
      </c>
      <c r="U56" s="38">
        <f>SUMPRODUCT(LTA!J56:AN56,LTA!J$102:AN$102,LTA!J$105:AN$105)</f>
        <v>321.37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545.40000000000009</v>
      </c>
      <c r="AB56" s="76">
        <f>-STOA!P56</f>
        <v>0</v>
      </c>
      <c r="AC56">
        <f t="shared" si="0"/>
        <v>13.400979502217002</v>
      </c>
      <c r="AD56">
        <f t="shared" si="1"/>
        <v>1581.9537231426641</v>
      </c>
      <c r="AE56">
        <f>'IDT-1'!F56</f>
        <v>0</v>
      </c>
      <c r="AF56" s="25"/>
      <c r="AG56">
        <f t="shared" si="2"/>
        <v>1581.9537231426641</v>
      </c>
      <c r="AI56" s="35">
        <f>PXIL!J56</f>
        <v>0</v>
      </c>
      <c r="AJ56" s="35">
        <f>PXIL!P56</f>
        <v>0</v>
      </c>
      <c r="AK56" s="35">
        <f>RTM_IEX!J56</f>
        <v>67.819999999999993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3.9117000000000002</v>
      </c>
      <c r="E57">
        <f>GT_NG!T57</f>
        <v>9.8502728731942213</v>
      </c>
      <c r="F57">
        <f>GT_Spot!T57</f>
        <v>0</v>
      </c>
      <c r="G57">
        <f>PPCL_NG!T57</f>
        <v>0</v>
      </c>
      <c r="H57">
        <f>PPCL_Spot!T57</f>
        <v>28.611933238732345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403.5908110006406</v>
      </c>
      <c r="P57" s="37">
        <v>19.380000000000003</v>
      </c>
      <c r="Q57" s="37">
        <v>7.81</v>
      </c>
      <c r="R57" s="39">
        <v>25.2</v>
      </c>
      <c r="S57" s="39">
        <v>0</v>
      </c>
      <c r="T57" s="38">
        <f>SUMPRODUCT(LTA!J57:AN57,LTA!J$101:AN$101,LTA!J$105:AN$105)</f>
        <v>103.76</v>
      </c>
      <c r="U57" s="38">
        <f>SUMPRODUCT(LTA!J57:AN57,LTA!J$102:AN$102,LTA!J$105:AN$105)</f>
        <v>318.35000000000002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34.880000000000003</v>
      </c>
      <c r="Z57" s="35">
        <f>IEX!P57</f>
        <v>0</v>
      </c>
      <c r="AA57" s="76">
        <f>STOA!J57</f>
        <v>545.40000000000009</v>
      </c>
      <c r="AB57" s="76">
        <f>-STOA!P57</f>
        <v>0</v>
      </c>
      <c r="AC57">
        <f t="shared" si="0"/>
        <v>14.073903623745563</v>
      </c>
      <c r="AD57">
        <f t="shared" si="1"/>
        <v>1661.3908134888215</v>
      </c>
      <c r="AE57">
        <f>'IDT-1'!F57</f>
        <v>0</v>
      </c>
      <c r="AF57" s="25"/>
      <c r="AG57">
        <f t="shared" si="2"/>
        <v>1661.3908134888215</v>
      </c>
      <c r="AI57" s="35">
        <f>PXIL!J57</f>
        <v>0</v>
      </c>
      <c r="AJ57" s="35">
        <f>PXIL!P57</f>
        <v>0</v>
      </c>
      <c r="AK57" s="35">
        <f>RTM_IEX!J57</f>
        <v>116.27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3.9117000000000002</v>
      </c>
      <c r="E58">
        <f>GT_NG!T58</f>
        <v>9.8502728731942213</v>
      </c>
      <c r="F58">
        <f>GT_Spot!T58</f>
        <v>0</v>
      </c>
      <c r="G58">
        <f>PPCL_NG!T58</f>
        <v>0</v>
      </c>
      <c r="H58">
        <f>PPCL_Spot!T58</f>
        <v>28.611933238732345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406.35386220833948</v>
      </c>
      <c r="P58" s="37">
        <v>19.380000000000003</v>
      </c>
      <c r="Q58" s="37">
        <v>7.81</v>
      </c>
      <c r="R58" s="39">
        <v>25.2</v>
      </c>
      <c r="S58" s="39">
        <v>0</v>
      </c>
      <c r="T58" s="38">
        <f>SUMPRODUCT(LTA!J58:AN58,LTA!J$101:AN$101,LTA!J$105:AN$105)</f>
        <v>103.25</v>
      </c>
      <c r="U58" s="38">
        <f>SUMPRODUCT(LTA!J58:AN58,LTA!J$102:AN$102,LTA!J$105:AN$105)</f>
        <v>313.79000000000002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95.92</v>
      </c>
      <c r="Z58" s="35">
        <f>IEX!P58</f>
        <v>0</v>
      </c>
      <c r="AA58" s="76">
        <f>STOA!J58</f>
        <v>545.40000000000009</v>
      </c>
      <c r="AB58" s="76">
        <f>-STOA!P58</f>
        <v>0</v>
      </c>
      <c r="AC58">
        <f t="shared" si="0"/>
        <v>14.567261253890235</v>
      </c>
      <c r="AD58">
        <f t="shared" si="1"/>
        <v>1719.6305070663761</v>
      </c>
      <c r="AE58">
        <f>'IDT-1'!F58</f>
        <v>0</v>
      </c>
      <c r="AF58" s="25"/>
      <c r="AG58">
        <f t="shared" si="2"/>
        <v>1719.6305070663761</v>
      </c>
      <c r="AI58" s="35">
        <f>PXIL!J58</f>
        <v>0</v>
      </c>
      <c r="AJ58" s="35">
        <f>PXIL!P58</f>
        <v>0</v>
      </c>
      <c r="AK58" s="35">
        <f>RTM_IEX!J58</f>
        <v>116.27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3.9117000000000002</v>
      </c>
      <c r="E59">
        <f>GT_NG!T59</f>
        <v>9.8502728731942213</v>
      </c>
      <c r="F59">
        <f>GT_Spot!T59</f>
        <v>0</v>
      </c>
      <c r="G59">
        <f>PPCL_NG!T59</f>
        <v>0</v>
      </c>
      <c r="H59">
        <f>PPCL_Spot!T59</f>
        <v>28.611933238732345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407.93846450870137</v>
      </c>
      <c r="P59" s="37">
        <v>19.380000000000003</v>
      </c>
      <c r="Q59" s="37">
        <v>7.81</v>
      </c>
      <c r="R59" s="39">
        <v>25.2</v>
      </c>
      <c r="S59" s="39">
        <v>0</v>
      </c>
      <c r="T59" s="38">
        <f>SUMPRODUCT(LTA!J59:AN59,LTA!J$101:AN$101,LTA!J$105:AN$105)</f>
        <v>101.81</v>
      </c>
      <c r="U59" s="38">
        <f>SUMPRODUCT(LTA!J59:AN59,LTA!J$102:AN$102,LTA!J$105:AN$105)</f>
        <v>309.92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144.37</v>
      </c>
      <c r="Z59" s="35">
        <f>IEX!P59</f>
        <v>0</v>
      </c>
      <c r="AA59" s="76">
        <f>STOA!J59</f>
        <v>545.68000000000006</v>
      </c>
      <c r="AB59" s="76">
        <f>-STOA!P59</f>
        <v>0</v>
      </c>
      <c r="AC59">
        <f t="shared" si="0"/>
        <v>14.863903913213274</v>
      </c>
      <c r="AD59">
        <f t="shared" si="1"/>
        <v>1754.6484667074146</v>
      </c>
      <c r="AE59">
        <f>'IDT-1'!F59</f>
        <v>0</v>
      </c>
      <c r="AF59" s="25"/>
      <c r="AG59">
        <f t="shared" si="2"/>
        <v>1754.6484667074146</v>
      </c>
      <c r="AI59" s="35">
        <f>PXIL!J59</f>
        <v>0</v>
      </c>
      <c r="AJ59" s="35">
        <f>PXIL!P59</f>
        <v>0</v>
      </c>
      <c r="AK59" s="35">
        <f>RTM_IEX!J59</f>
        <v>106.58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3.9117000000000002</v>
      </c>
      <c r="E60">
        <f>GT_NG!T60</f>
        <v>9.8502728731942213</v>
      </c>
      <c r="F60">
        <f>GT_Spot!T60</f>
        <v>0</v>
      </c>
      <c r="G60">
        <f>PPCL_NG!T60</f>
        <v>0</v>
      </c>
      <c r="H60">
        <f>PPCL_Spot!T60</f>
        <v>28.611933238732345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404.01819055978541</v>
      </c>
      <c r="P60" s="37">
        <v>19.380000000000003</v>
      </c>
      <c r="Q60" s="37">
        <v>7.81</v>
      </c>
      <c r="R60" s="39">
        <v>25.2</v>
      </c>
      <c r="S60" s="39">
        <v>0</v>
      </c>
      <c r="T60" s="38">
        <f>SUMPRODUCT(LTA!J60:AN60,LTA!J$101:AN$101,LTA!J$105:AN$105)</f>
        <v>101.33</v>
      </c>
      <c r="U60" s="38">
        <f>SUMPRODUCT(LTA!J60:AN60,LTA!J$102:AN$102,LTA!J$105:AN$105)</f>
        <v>305.34000000000003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155.02000000000001</v>
      </c>
      <c r="Z60" s="35">
        <f>IEX!P60</f>
        <v>0</v>
      </c>
      <c r="AA60" s="76">
        <f>STOA!J60</f>
        <v>545.68000000000006</v>
      </c>
      <c r="AB60" s="76">
        <f>-STOA!P60</f>
        <v>0</v>
      </c>
      <c r="AC60">
        <f t="shared" si="0"/>
        <v>14.837273612042381</v>
      </c>
      <c r="AD60">
        <f t="shared" si="1"/>
        <v>1751.5048230596699</v>
      </c>
      <c r="AE60">
        <f>'IDT-1'!F60</f>
        <v>35.277999999999999</v>
      </c>
      <c r="AF60" s="25"/>
      <c r="AG60">
        <f t="shared" si="2"/>
        <v>1786.7828230596699</v>
      </c>
      <c r="AI60" s="35">
        <f>PXIL!J60</f>
        <v>0</v>
      </c>
      <c r="AJ60" s="35">
        <f>PXIL!P60</f>
        <v>0</v>
      </c>
      <c r="AK60" s="35">
        <f>RTM_IEX!J60</f>
        <v>101.74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3.9117000000000002</v>
      </c>
      <c r="E61">
        <f>GT_NG!T61</f>
        <v>9.8502728731942213</v>
      </c>
      <c r="F61">
        <f>GT_Spot!T61</f>
        <v>0</v>
      </c>
      <c r="G61">
        <f>PPCL_NG!T61</f>
        <v>0</v>
      </c>
      <c r="H61">
        <f>PPCL_Spot!T61</f>
        <v>28.611933238732345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407.97872601178864</v>
      </c>
      <c r="P61" s="37">
        <v>19.380000000000003</v>
      </c>
      <c r="Q61" s="37">
        <v>7.81</v>
      </c>
      <c r="R61" s="39">
        <v>25.2</v>
      </c>
      <c r="S61" s="39">
        <v>0</v>
      </c>
      <c r="T61" s="38">
        <f>SUMPRODUCT(LTA!J61:AN61,LTA!J$101:AN$101,LTA!J$105:AN$105)</f>
        <v>91.789999999999992</v>
      </c>
      <c r="U61" s="38">
        <f>SUMPRODUCT(LTA!J61:AN61,LTA!J$102:AN$102,LTA!J$105:AN$105)</f>
        <v>302.25000000000006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155.02000000000001</v>
      </c>
      <c r="Z61" s="35">
        <f>IEX!P61</f>
        <v>0</v>
      </c>
      <c r="AA61" s="76">
        <f>STOA!J61</f>
        <v>545.68000000000006</v>
      </c>
      <c r="AB61" s="76">
        <f>-STOA!P61</f>
        <v>0</v>
      </c>
      <c r="AC61">
        <f t="shared" si="0"/>
        <v>14.683138109839206</v>
      </c>
      <c r="AD61">
        <f t="shared" si="1"/>
        <v>1733.3094940138758</v>
      </c>
      <c r="AE61">
        <f>'IDT-1'!F61</f>
        <v>70.688000000000002</v>
      </c>
      <c r="AF61" s="25"/>
      <c r="AG61">
        <f t="shared" si="2"/>
        <v>1803.9974940138759</v>
      </c>
      <c r="AI61" s="35">
        <f>PXIL!J61</f>
        <v>0</v>
      </c>
      <c r="AJ61" s="35">
        <f>PXIL!P61</f>
        <v>0</v>
      </c>
      <c r="AK61" s="35">
        <f>RTM_IEX!J61</f>
        <v>92.06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3.9117000000000002</v>
      </c>
      <c r="E62">
        <f>GT_NG!T62</f>
        <v>9.8502728731942213</v>
      </c>
      <c r="F62">
        <f>GT_Spot!T62</f>
        <v>0</v>
      </c>
      <c r="G62">
        <f>PPCL_NG!T62</f>
        <v>0</v>
      </c>
      <c r="H62">
        <f>PPCL_Spot!T62</f>
        <v>28.611933238732345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405.56191842831089</v>
      </c>
      <c r="P62" s="37">
        <v>19.380000000000003</v>
      </c>
      <c r="Q62" s="37">
        <v>7.81</v>
      </c>
      <c r="R62" s="39">
        <v>25.2</v>
      </c>
      <c r="S62" s="39">
        <v>0</v>
      </c>
      <c r="T62" s="38">
        <f>SUMPRODUCT(LTA!J62:AN62,LTA!J$101:AN$101,LTA!J$105:AN$105)</f>
        <v>87.25</v>
      </c>
      <c r="U62" s="38">
        <f>SUMPRODUCT(LTA!J62:AN62,LTA!J$102:AN$102,LTA!J$105:AN$105)</f>
        <v>300.18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155.02000000000001</v>
      </c>
      <c r="Z62" s="35">
        <f>IEX!P62</f>
        <v>0</v>
      </c>
      <c r="AA62" s="76">
        <f>STOA!J62</f>
        <v>545.68000000000006</v>
      </c>
      <c r="AB62" s="76">
        <f>-STOA!P62</f>
        <v>0</v>
      </c>
      <c r="AC62">
        <f t="shared" si="0"/>
        <v>14.647884926137994</v>
      </c>
      <c r="AD62">
        <f t="shared" si="1"/>
        <v>1729.1479396140996</v>
      </c>
      <c r="AE62">
        <f>'IDT-1'!F62</f>
        <v>95.834000000000003</v>
      </c>
      <c r="AF62" s="25"/>
      <c r="AG62">
        <f t="shared" si="2"/>
        <v>1824.9819396140997</v>
      </c>
      <c r="AI62" s="35">
        <f>PXIL!J62</f>
        <v>0</v>
      </c>
      <c r="AJ62" s="35">
        <f>PXIL!P62</f>
        <v>0</v>
      </c>
      <c r="AK62" s="35">
        <f>RTM_IEX!J62</f>
        <v>96.89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3.9117000000000002</v>
      </c>
      <c r="E63">
        <f>GT_NG!T63</f>
        <v>9.8502728731942213</v>
      </c>
      <c r="F63">
        <f>GT_Spot!T63</f>
        <v>0</v>
      </c>
      <c r="G63">
        <f>PPCL_NG!T63</f>
        <v>0</v>
      </c>
      <c r="H63">
        <f>PPCL_Spot!T63</f>
        <v>28.611933238732345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408.24940084126263</v>
      </c>
      <c r="P63" s="37">
        <v>19.498860715120355</v>
      </c>
      <c r="Q63" s="37">
        <v>7.85</v>
      </c>
      <c r="R63" s="39">
        <v>25.2</v>
      </c>
      <c r="S63" s="39">
        <v>0</v>
      </c>
      <c r="T63" s="38">
        <f>SUMPRODUCT(LTA!J63:AN63,LTA!J$101:AN$101,LTA!J$105:AN$105)</f>
        <v>85.51</v>
      </c>
      <c r="U63" s="38">
        <f>SUMPRODUCT(LTA!J63:AN63,LTA!J$102:AN$102,LTA!J$105:AN$105)</f>
        <v>338.81999999999994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155.02000000000001</v>
      </c>
      <c r="Z63" s="35">
        <f>IEX!P63</f>
        <v>0</v>
      </c>
      <c r="AA63" s="76">
        <f>STOA!J63</f>
        <v>545.68000000000006</v>
      </c>
      <c r="AB63" s="76">
        <f>-STOA!P63</f>
        <v>0</v>
      </c>
      <c r="AC63">
        <f t="shared" si="0"/>
        <v>14.6724662084138</v>
      </c>
      <c r="AD63">
        <f t="shared" si="1"/>
        <v>1732.0497014598957</v>
      </c>
      <c r="AE63">
        <f>'IDT-1'!F63</f>
        <v>107.971</v>
      </c>
      <c r="AF63" s="25"/>
      <c r="AG63">
        <f t="shared" si="2"/>
        <v>1840.0207014598957</v>
      </c>
      <c r="AI63" s="35">
        <f>PXIL!J63</f>
        <v>0</v>
      </c>
      <c r="AJ63" s="35">
        <f>PXIL!P63</f>
        <v>0</v>
      </c>
      <c r="AK63" s="35">
        <f>RTM_IEX!J63</f>
        <v>60.07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3.9117000000000002</v>
      </c>
      <c r="E64">
        <f>GT_NG!T64</f>
        <v>9.8502728731942213</v>
      </c>
      <c r="F64">
        <f>GT_Spot!T64</f>
        <v>0</v>
      </c>
      <c r="G64">
        <f>PPCL_NG!T64</f>
        <v>0</v>
      </c>
      <c r="H64">
        <f>PPCL_Spot!T64</f>
        <v>28.611933238732345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408.22485684126264</v>
      </c>
      <c r="P64" s="37">
        <v>19.498860715120355</v>
      </c>
      <c r="Q64" s="37">
        <v>7.85</v>
      </c>
      <c r="R64" s="39">
        <v>25.2</v>
      </c>
      <c r="S64" s="39">
        <v>0</v>
      </c>
      <c r="T64" s="38">
        <f>SUMPRODUCT(LTA!J64:AN64,LTA!J$101:AN$101,LTA!J$105:AN$105)</f>
        <v>79.710000000000008</v>
      </c>
      <c r="U64" s="38">
        <f>SUMPRODUCT(LTA!J64:AN64,LTA!J$102:AN$102,LTA!J$105:AN$105)</f>
        <v>334.90999999999997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155.02000000000001</v>
      </c>
      <c r="Z64" s="35">
        <f>IEX!P64</f>
        <v>0</v>
      </c>
      <c r="AA64" s="76">
        <f>STOA!J64</f>
        <v>545.68000000000006</v>
      </c>
      <c r="AB64" s="76">
        <f>-STOA!P64</f>
        <v>0</v>
      </c>
      <c r="AC64">
        <f t="shared" si="0"/>
        <v>14.615140038813802</v>
      </c>
      <c r="AD64">
        <f t="shared" si="1"/>
        <v>1725.282483629496</v>
      </c>
      <c r="AE64">
        <f>'IDT-1'!F64</f>
        <v>116.59699999999999</v>
      </c>
      <c r="AF64" s="25"/>
      <c r="AG64">
        <f t="shared" si="2"/>
        <v>1841.879483629496</v>
      </c>
      <c r="AI64" s="35">
        <f>PXIL!J64</f>
        <v>0</v>
      </c>
      <c r="AJ64" s="35">
        <f>PXIL!P64</f>
        <v>0</v>
      </c>
      <c r="AK64" s="35">
        <f>RTM_IEX!J64</f>
        <v>62.98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3.9117000000000002</v>
      </c>
      <c r="E65">
        <f>GT_NG!T65</f>
        <v>9.8502728731942213</v>
      </c>
      <c r="F65">
        <f>GT_Spot!T65</f>
        <v>0</v>
      </c>
      <c r="G65">
        <f>PPCL_NG!T65</f>
        <v>0</v>
      </c>
      <c r="H65">
        <f>PPCL_Spot!T65</f>
        <v>28.611933238732345</v>
      </c>
      <c r="I65">
        <f>Bawana_NG!T65</f>
        <v>52.39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408.20644884126261</v>
      </c>
      <c r="P65" s="37">
        <v>19.379063406147303</v>
      </c>
      <c r="Q65" s="37">
        <v>7.75</v>
      </c>
      <c r="R65" s="39">
        <v>25.2</v>
      </c>
      <c r="S65" s="39">
        <v>0</v>
      </c>
      <c r="T65" s="38">
        <f>SUMPRODUCT(LTA!J65:AN65,LTA!J$101:AN$101,LTA!J$105:AN$105)</f>
        <v>76.819999999999993</v>
      </c>
      <c r="U65" s="38">
        <f>SUMPRODUCT(LTA!J65:AN65,LTA!J$102:AN$102,LTA!J$105:AN$105)</f>
        <v>331.39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155.02000000000001</v>
      </c>
      <c r="Z65" s="35">
        <f>IEX!P65</f>
        <v>0</v>
      </c>
      <c r="AA65" s="76">
        <f>STOA!J65</f>
        <v>545.68000000000006</v>
      </c>
      <c r="AB65" s="76">
        <f>-STOA!P65</f>
        <v>0</v>
      </c>
      <c r="AC65">
        <f t="shared" si="0"/>
        <v>14.508391114218426</v>
      </c>
      <c r="AD65">
        <f t="shared" si="1"/>
        <v>1712.6810272451182</v>
      </c>
      <c r="AE65">
        <f>'IDT-1'!F65</f>
        <v>115.667</v>
      </c>
      <c r="AF65" s="25"/>
      <c r="AG65">
        <f t="shared" si="2"/>
        <v>1828.3480272451181</v>
      </c>
      <c r="AI65" s="35">
        <f>PXIL!J65</f>
        <v>0</v>
      </c>
      <c r="AJ65" s="35">
        <f>PXIL!P65</f>
        <v>0</v>
      </c>
      <c r="AK65" s="35">
        <f>RTM_IEX!J65</f>
        <v>62.98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3.9117000000000002</v>
      </c>
      <c r="E66">
        <f>GT_NG!T66</f>
        <v>9.8502728731942213</v>
      </c>
      <c r="F66">
        <f>GT_Spot!T66</f>
        <v>0</v>
      </c>
      <c r="G66">
        <f>PPCL_NG!T66</f>
        <v>0</v>
      </c>
      <c r="H66">
        <f>PPCL_Spot!T66</f>
        <v>28.611933238732345</v>
      </c>
      <c r="I66">
        <f>Bawana_NG!T66</f>
        <v>52.39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408.17883684126264</v>
      </c>
      <c r="P66" s="37">
        <v>19.379063406147303</v>
      </c>
      <c r="Q66" s="37">
        <v>7.75</v>
      </c>
      <c r="R66" s="39">
        <v>25.2</v>
      </c>
      <c r="S66" s="39">
        <v>0</v>
      </c>
      <c r="T66" s="38">
        <f>SUMPRODUCT(LTA!J66:AN66,LTA!J$101:AN$101,LTA!J$105:AN$105)</f>
        <v>70.319999999999993</v>
      </c>
      <c r="U66" s="38">
        <f>SUMPRODUCT(LTA!J66:AN66,LTA!J$102:AN$102,LTA!J$105:AN$105)</f>
        <v>328.30999999999995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155.03</v>
      </c>
      <c r="Z66" s="35">
        <f>IEX!P66</f>
        <v>0</v>
      </c>
      <c r="AA66" s="76">
        <f>STOA!J66</f>
        <v>545.68000000000006</v>
      </c>
      <c r="AB66" s="76">
        <f>-STOA!P66</f>
        <v>0</v>
      </c>
      <c r="AC66">
        <f t="shared" si="0"/>
        <v>14.427771173418424</v>
      </c>
      <c r="AD66">
        <f t="shared" si="1"/>
        <v>1703.164035185918</v>
      </c>
      <c r="AE66">
        <f>'IDT-1'!F66</f>
        <v>113.685</v>
      </c>
      <c r="AF66" s="25"/>
      <c r="AG66">
        <f t="shared" si="2"/>
        <v>1816.849035185918</v>
      </c>
      <c r="AI66" s="35">
        <f>PXIL!J66</f>
        <v>0</v>
      </c>
      <c r="AJ66" s="35">
        <f>PXIL!P66</f>
        <v>0</v>
      </c>
      <c r="AK66" s="35">
        <f>RTM_IEX!J66</f>
        <v>62.98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3.9117000000000002</v>
      </c>
      <c r="E67">
        <f>GT_NG!T67</f>
        <v>9.8502728731942213</v>
      </c>
      <c r="F67">
        <f>GT_Spot!T67</f>
        <v>0</v>
      </c>
      <c r="G67">
        <f>PPCL_NG!T67</f>
        <v>0</v>
      </c>
      <c r="H67">
        <f>PPCL_Spot!T67</f>
        <v>28.611933238732345</v>
      </c>
      <c r="I67">
        <f>Bawana_NG!T67</f>
        <v>52.39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412.35678620835131</v>
      </c>
      <c r="P67" s="37">
        <v>19.379063406147303</v>
      </c>
      <c r="Q67" s="37">
        <v>7.75</v>
      </c>
      <c r="R67" s="39">
        <v>25.2</v>
      </c>
      <c r="S67" s="39">
        <v>0</v>
      </c>
      <c r="T67" s="38">
        <f>SUMPRODUCT(LTA!J67:AN67,LTA!J$101:AN$101,LTA!J$105:AN$105)</f>
        <v>66.64</v>
      </c>
      <c r="U67" s="38">
        <f>SUMPRODUCT(LTA!J67:AN67,LTA!J$102:AN$102,LTA!J$105:AN$105)</f>
        <v>324.2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155.03</v>
      </c>
      <c r="Z67" s="35">
        <f>IEX!P67</f>
        <v>0</v>
      </c>
      <c r="AA67" s="76">
        <f>STOA!J67</f>
        <v>546.1400000000001</v>
      </c>
      <c r="AB67" s="76">
        <f>-STOA!P67</f>
        <v>0</v>
      </c>
      <c r="AC67">
        <f t="shared" si="0"/>
        <v>14.238501948101971</v>
      </c>
      <c r="AD67">
        <f t="shared" si="1"/>
        <v>1680.8212537783234</v>
      </c>
      <c r="AE67">
        <f>'IDT-1'!F67</f>
        <v>112.232</v>
      </c>
      <c r="AF67" s="25"/>
      <c r="AG67">
        <f t="shared" si="2"/>
        <v>1793.0532537783233</v>
      </c>
      <c r="AI67" s="35">
        <f>PXIL!J67</f>
        <v>0</v>
      </c>
      <c r="AJ67" s="35">
        <f>PXIL!P67</f>
        <v>0</v>
      </c>
      <c r="AK67" s="35">
        <f>RTM_IEX!J67</f>
        <v>43.6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3.9117000000000002</v>
      </c>
      <c r="E68">
        <f>GT_NG!T68</f>
        <v>9.8502728731942213</v>
      </c>
      <c r="F68">
        <f>GT_Spot!T68</f>
        <v>0</v>
      </c>
      <c r="G68">
        <f>PPCL_NG!T68</f>
        <v>0</v>
      </c>
      <c r="H68">
        <f>PPCL_Spot!T68</f>
        <v>28.611933238732345</v>
      </c>
      <c r="I68">
        <f>Bawana_NG!T68</f>
        <v>52.39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411.73091420835129</v>
      </c>
      <c r="P68" s="37">
        <v>19.379063406147303</v>
      </c>
      <c r="Q68" s="37">
        <v>7.75</v>
      </c>
      <c r="R68" s="39">
        <v>25.2</v>
      </c>
      <c r="S68" s="39">
        <v>0</v>
      </c>
      <c r="T68" s="38">
        <f>SUMPRODUCT(LTA!J68:AN68,LTA!J$101:AN$101,LTA!J$105:AN$105)</f>
        <v>58.7</v>
      </c>
      <c r="U68" s="38">
        <f>SUMPRODUCT(LTA!J68:AN68,LTA!J$102:AN$102,LTA!J$105:AN$105)</f>
        <v>319.55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155.02000000000001</v>
      </c>
      <c r="Z68" s="35">
        <f>IEX!P68</f>
        <v>0</v>
      </c>
      <c r="AA68" s="76">
        <f>STOA!J68</f>
        <v>546.1400000000001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14.249456623301972</v>
      </c>
      <c r="AD68">
        <f t="shared" ref="AD68:AD98" si="4">SUM(B68:AB68,AI68:AV68)-AC68</f>
        <v>1682.1144271031235</v>
      </c>
      <c r="AE68">
        <f>'IDT-1'!F68</f>
        <v>101.523</v>
      </c>
      <c r="AF68" s="25"/>
      <c r="AG68">
        <f t="shared" ref="AG68:AG98" si="5">SUM(AD68:AF68)</f>
        <v>1783.6374271031234</v>
      </c>
      <c r="AI68" s="35">
        <f>PXIL!J68</f>
        <v>0</v>
      </c>
      <c r="AJ68" s="35">
        <f>PXIL!P68</f>
        <v>0</v>
      </c>
      <c r="AK68" s="35">
        <f>RTM_IEX!J68</f>
        <v>58.13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3.9117000000000002</v>
      </c>
      <c r="E69">
        <f>GT_NG!T69</f>
        <v>9.8502728731942213</v>
      </c>
      <c r="F69">
        <f>GT_Spot!T69</f>
        <v>0</v>
      </c>
      <c r="G69">
        <f>PPCL_NG!T69</f>
        <v>0</v>
      </c>
      <c r="H69">
        <f>PPCL_Spot!T69</f>
        <v>28.611933238732345</v>
      </c>
      <c r="I69">
        <f>Bawana_NG!T69</f>
        <v>52.39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410.98091420835118</v>
      </c>
      <c r="P69" s="37">
        <v>19.379063406147303</v>
      </c>
      <c r="Q69" s="37">
        <v>7.75</v>
      </c>
      <c r="R69" s="39">
        <v>25.2</v>
      </c>
      <c r="S69" s="39">
        <v>0</v>
      </c>
      <c r="T69" s="38">
        <f>SUMPRODUCT(LTA!J69:AN69,LTA!J$101:AN$101,LTA!J$105:AN$105)</f>
        <v>52.94</v>
      </c>
      <c r="U69" s="38">
        <f>SUMPRODUCT(LTA!J69:AN69,LTA!J$102:AN$102,LTA!J$105:AN$105)</f>
        <v>314.7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155.02000000000001</v>
      </c>
      <c r="Z69" s="35">
        <f>IEX!P69</f>
        <v>0</v>
      </c>
      <c r="AA69" s="76">
        <f>STOA!J69</f>
        <v>546.1400000000001</v>
      </c>
      <c r="AB69" s="76">
        <f>-STOA!P69</f>
        <v>0</v>
      </c>
      <c r="AC69">
        <f t="shared" si="3"/>
        <v>14.031980623301971</v>
      </c>
      <c r="AD69">
        <f t="shared" si="4"/>
        <v>1656.4419031031232</v>
      </c>
      <c r="AE69">
        <f>'IDT-1'!F69</f>
        <v>99.680999999999997</v>
      </c>
      <c r="AF69" s="25"/>
      <c r="AG69">
        <f t="shared" si="5"/>
        <v>1756.1229031031232</v>
      </c>
      <c r="AI69" s="35">
        <f>PXIL!J69</f>
        <v>0</v>
      </c>
      <c r="AJ69" s="35">
        <f>PXIL!P69</f>
        <v>0</v>
      </c>
      <c r="AK69" s="35">
        <f>RTM_IEX!J69</f>
        <v>43.6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3.9117000000000002</v>
      </c>
      <c r="E70">
        <f>GT_NG!T70</f>
        <v>9.8502728731942213</v>
      </c>
      <c r="F70">
        <f>GT_Spot!T70</f>
        <v>0</v>
      </c>
      <c r="G70">
        <f>PPCL_NG!T70</f>
        <v>0</v>
      </c>
      <c r="H70">
        <f>PPCL_Spot!T70</f>
        <v>28.611933238732345</v>
      </c>
      <c r="I70">
        <f>Bawana_NG!T70</f>
        <v>52.39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415.39733520077482</v>
      </c>
      <c r="P70" s="37">
        <v>19.379063406147303</v>
      </c>
      <c r="Q70" s="37">
        <v>7.75</v>
      </c>
      <c r="R70" s="39">
        <v>22.652545229801099</v>
      </c>
      <c r="S70" s="39">
        <v>0</v>
      </c>
      <c r="T70" s="38">
        <f>SUMPRODUCT(LTA!J70:AN70,LTA!J$101:AN$101,LTA!J$105:AN$105)</f>
        <v>44.980000000000004</v>
      </c>
      <c r="U70" s="38">
        <f>SUMPRODUCT(LTA!J70:AN70,LTA!J$102:AN$102,LTA!J$105:AN$105)</f>
        <v>308.53999999999996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155.02000000000001</v>
      </c>
      <c r="Z70" s="35">
        <f>IEX!P70</f>
        <v>0</v>
      </c>
      <c r="AA70" s="76">
        <f>STOA!J70</f>
        <v>546.1400000000001</v>
      </c>
      <c r="AB70" s="76">
        <f>-STOA!P70</f>
        <v>0</v>
      </c>
      <c r="AC70">
        <f t="shared" si="3"/>
        <v>13.929071939568658</v>
      </c>
      <c r="AD70">
        <f t="shared" si="4"/>
        <v>1644.2937780090811</v>
      </c>
      <c r="AE70">
        <f>'IDT-1'!F70</f>
        <v>87.728999999999999</v>
      </c>
      <c r="AF70" s="25"/>
      <c r="AG70">
        <f t="shared" si="5"/>
        <v>1732.0227780090811</v>
      </c>
      <c r="AI70" s="35">
        <f>PXIL!J70</f>
        <v>0</v>
      </c>
      <c r="AJ70" s="35">
        <f>PXIL!P70</f>
        <v>0</v>
      </c>
      <c r="AK70" s="35">
        <f>RTM_IEX!J70</f>
        <v>43.6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3.9117000000000002</v>
      </c>
      <c r="E71">
        <f>GT_NG!T71</f>
        <v>9.9175072277545784</v>
      </c>
      <c r="F71">
        <f>GT_Spot!T71</f>
        <v>0</v>
      </c>
      <c r="G71">
        <f>PPCL_NG!T71</f>
        <v>0</v>
      </c>
      <c r="H71">
        <f>PPCL_Spot!T71</f>
        <v>28.611933238732345</v>
      </c>
      <c r="I71">
        <f>Bawana_NG!T71</f>
        <v>52.39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415.24393520077484</v>
      </c>
      <c r="P71" s="37">
        <v>19.379063406147303</v>
      </c>
      <c r="Q71" s="37">
        <v>7.75</v>
      </c>
      <c r="R71" s="39">
        <v>20.872545432369801</v>
      </c>
      <c r="S71" s="39">
        <v>0</v>
      </c>
      <c r="T71" s="38">
        <f>SUMPRODUCT(LTA!J71:AN71,LTA!J$101:AN$101,LTA!J$105:AN$105)</f>
        <v>38.909999999999997</v>
      </c>
      <c r="U71" s="38">
        <f>SUMPRODUCT(LTA!J71:AN71,LTA!J$102:AN$102,LTA!J$105:AN$105)</f>
        <v>302.56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155.02000000000001</v>
      </c>
      <c r="Z71" s="35">
        <f>IEX!P71</f>
        <v>0</v>
      </c>
      <c r="AA71" s="76">
        <f>STOA!J71</f>
        <v>546.1400000000001</v>
      </c>
      <c r="AB71" s="76">
        <f>-STOA!P71</f>
        <v>0</v>
      </c>
      <c r="AC71">
        <f t="shared" si="3"/>
        <v>13.812176149848542</v>
      </c>
      <c r="AD71">
        <f t="shared" si="4"/>
        <v>1630.4945083559303</v>
      </c>
      <c r="AE71">
        <f>'IDT-1'!F71</f>
        <v>75.516000000000005</v>
      </c>
      <c r="AF71" s="25"/>
      <c r="AG71">
        <f t="shared" si="5"/>
        <v>1706.0105083559304</v>
      </c>
      <c r="AI71" s="35">
        <f>PXIL!J71</f>
        <v>0</v>
      </c>
      <c r="AJ71" s="35">
        <f>PXIL!P71</f>
        <v>0</v>
      </c>
      <c r="AK71" s="35">
        <f>RTM_IEX!J71</f>
        <v>43.6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3.9117000000000002</v>
      </c>
      <c r="E72">
        <f>GT_NG!T72</f>
        <v>9.9175072277545784</v>
      </c>
      <c r="F72">
        <f>GT_Spot!T72</f>
        <v>0</v>
      </c>
      <c r="G72">
        <f>PPCL_NG!T72</f>
        <v>0</v>
      </c>
      <c r="H72">
        <f>PPCL_Spot!T72</f>
        <v>28.611933238732345</v>
      </c>
      <c r="I72">
        <f>Bawana_NG!T72</f>
        <v>52.39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415.14575920077482</v>
      </c>
      <c r="P72" s="37">
        <v>19.379063406147303</v>
      </c>
      <c r="Q72" s="37">
        <v>7.75</v>
      </c>
      <c r="R72" s="39">
        <v>17.36</v>
      </c>
      <c r="S72" s="39">
        <v>0</v>
      </c>
      <c r="T72" s="38">
        <f>SUMPRODUCT(LTA!J72:AN72,LTA!J$101:AN$101,LTA!J$105:AN$105)</f>
        <v>31.02</v>
      </c>
      <c r="U72" s="38">
        <f>SUMPRODUCT(LTA!J72:AN72,LTA!J$102:AN$102,LTA!J$105:AN$105)</f>
        <v>296.33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155.02000000000001</v>
      </c>
      <c r="Z72" s="35">
        <f>IEX!P72</f>
        <v>0</v>
      </c>
      <c r="AA72" s="76">
        <f>STOA!J72</f>
        <v>546.1400000000001</v>
      </c>
      <c r="AB72" s="76">
        <f>-STOA!P72</f>
        <v>0</v>
      </c>
      <c r="AC72">
        <f t="shared" si="3"/>
        <v>13.663238089816634</v>
      </c>
      <c r="AD72">
        <f t="shared" si="4"/>
        <v>1612.9127249835924</v>
      </c>
      <c r="AE72">
        <f>'IDT-1'!F72</f>
        <v>70.332999999999998</v>
      </c>
      <c r="AF72" s="25"/>
      <c r="AG72">
        <f t="shared" si="5"/>
        <v>1683.2457249835925</v>
      </c>
      <c r="AI72" s="35">
        <f>PXIL!J72</f>
        <v>0</v>
      </c>
      <c r="AJ72" s="35">
        <f>PXIL!P72</f>
        <v>0</v>
      </c>
      <c r="AK72" s="35">
        <f>RTM_IEX!J72</f>
        <v>43.6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3.9117000000000002</v>
      </c>
      <c r="E73">
        <f>GT_NG!T73</f>
        <v>9.9175072277545784</v>
      </c>
      <c r="F73">
        <f>GT_Spot!T73</f>
        <v>0</v>
      </c>
      <c r="G73">
        <f>PPCL_NG!T73</f>
        <v>0</v>
      </c>
      <c r="H73">
        <f>PPCL_Spot!T73</f>
        <v>28.611933238732345</v>
      </c>
      <c r="I73">
        <f>Bawana_NG!T73</f>
        <v>52.39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413.30311440790337</v>
      </c>
      <c r="P73" s="37">
        <v>19.379063406147303</v>
      </c>
      <c r="Q73" s="37">
        <v>7.75</v>
      </c>
      <c r="R73" s="39">
        <v>14.357454803261254</v>
      </c>
      <c r="S73" s="39">
        <v>0</v>
      </c>
      <c r="T73" s="38">
        <f>SUMPRODUCT(LTA!J73:AN73,LTA!J$101:AN$101,LTA!J$105:AN$105)</f>
        <v>23.03</v>
      </c>
      <c r="U73" s="38">
        <f>SUMPRODUCT(LTA!J73:AN73,LTA!J$102:AN$102,LTA!J$105:AN$105)</f>
        <v>329.46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155.02000000000001</v>
      </c>
      <c r="Z73" s="35">
        <f>IEX!P73</f>
        <v>0</v>
      </c>
      <c r="AA73" s="76">
        <f>STOA!J73</f>
        <v>546.1400000000001</v>
      </c>
      <c r="AB73" s="76">
        <f>-STOA!P73</f>
        <v>0</v>
      </c>
      <c r="AC73">
        <f t="shared" si="3"/>
        <v>13.516278493903911</v>
      </c>
      <c r="AD73">
        <f t="shared" si="4"/>
        <v>1595.564494589895</v>
      </c>
      <c r="AE73">
        <f>'IDT-1'!F73</f>
        <v>60.917999999999999</v>
      </c>
      <c r="AF73" s="25"/>
      <c r="AG73">
        <f t="shared" si="5"/>
        <v>1656.4824945898949</v>
      </c>
      <c r="AI73" s="35">
        <f>PXIL!J73</f>
        <v>0</v>
      </c>
      <c r="AJ73" s="35">
        <f>PXIL!P73</f>
        <v>0</v>
      </c>
      <c r="AK73" s="35">
        <f>RTM_IEX!J73</f>
        <v>5.81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3.9117000000000002</v>
      </c>
      <c r="E74">
        <f>GT_NG!T74</f>
        <v>9.9175072277545784</v>
      </c>
      <c r="F74">
        <f>GT_Spot!T74</f>
        <v>0</v>
      </c>
      <c r="G74">
        <f>PPCL_NG!T74</f>
        <v>0</v>
      </c>
      <c r="H74">
        <f>PPCL_Spot!T74</f>
        <v>28.611933238732345</v>
      </c>
      <c r="I74">
        <f>Bawana_NG!T74</f>
        <v>52.39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416.71563072762785</v>
      </c>
      <c r="P74" s="37">
        <v>19.379063406147303</v>
      </c>
      <c r="Q74" s="37">
        <v>7.75</v>
      </c>
      <c r="R74" s="39">
        <v>10.272545229244114</v>
      </c>
      <c r="S74" s="39">
        <v>0</v>
      </c>
      <c r="T74" s="38">
        <f>SUMPRODUCT(LTA!J74:AN74,LTA!J$101:AN$101,LTA!J$105:AN$105)</f>
        <v>17.240000000000002</v>
      </c>
      <c r="U74" s="38">
        <f>SUMPRODUCT(LTA!J74:AN74,LTA!J$102:AN$102,LTA!J$105:AN$105)</f>
        <v>366.49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77.510000000000005</v>
      </c>
      <c r="Z74" s="35">
        <f>IEX!P74</f>
        <v>0</v>
      </c>
      <c r="AA74" s="76">
        <f>STOA!J74</f>
        <v>546.1400000000001</v>
      </c>
      <c r="AB74" s="76">
        <f>-STOA!P74</f>
        <v>0</v>
      </c>
      <c r="AC74">
        <f t="shared" si="3"/>
        <v>13.382446390567852</v>
      </c>
      <c r="AD74">
        <f t="shared" si="4"/>
        <v>1579.7659334389384</v>
      </c>
      <c r="AE74">
        <f>'IDT-1'!F74</f>
        <v>56.293999999999997</v>
      </c>
      <c r="AF74" s="25"/>
      <c r="AG74">
        <f t="shared" si="5"/>
        <v>1636.0599334389385</v>
      </c>
      <c r="AI74" s="35">
        <f>PXIL!J74</f>
        <v>0</v>
      </c>
      <c r="AJ74" s="35">
        <f>PXIL!P74</f>
        <v>0</v>
      </c>
      <c r="AK74" s="35">
        <f>RTM_IEX!J74</f>
        <v>36.82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3.9117000000000002</v>
      </c>
      <c r="E75">
        <f>GT_NG!T75</f>
        <v>9.9175072277545784</v>
      </c>
      <c r="F75">
        <f>GT_Spot!T75</f>
        <v>0</v>
      </c>
      <c r="G75">
        <f>PPCL_NG!T75</f>
        <v>0</v>
      </c>
      <c r="H75">
        <f>PPCL_Spot!T75</f>
        <v>28.611933238732345</v>
      </c>
      <c r="I75">
        <f>Bawana_NG!T75</f>
        <v>52.39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420.56500829017608</v>
      </c>
      <c r="P75" s="37">
        <v>48.445894067796608</v>
      </c>
      <c r="Q75" s="37">
        <v>7.75</v>
      </c>
      <c r="R75" s="39">
        <v>0</v>
      </c>
      <c r="S75" s="39">
        <v>0</v>
      </c>
      <c r="T75" s="38">
        <f>SUMPRODUCT(LTA!J75:AN75,LTA!J$101:AN$101,LTA!J$105:AN$105)</f>
        <v>9.7100000000000009</v>
      </c>
      <c r="U75" s="38">
        <f>SUMPRODUCT(LTA!J75:AN75,LTA!J$102:AN$102,LTA!J$105:AN$105)</f>
        <v>364.14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30.52</v>
      </c>
      <c r="Z75" s="35">
        <f>IEX!P75</f>
        <v>0</v>
      </c>
      <c r="AA75" s="76">
        <f>STOA!J75</f>
        <v>546.1400000000001</v>
      </c>
      <c r="AB75" s="76">
        <f>-STOA!P75</f>
        <v>0</v>
      </c>
      <c r="AC75">
        <f t="shared" si="3"/>
        <v>13.42044515972546</v>
      </c>
      <c r="AD75">
        <f t="shared" si="4"/>
        <v>1584.2515976647342</v>
      </c>
      <c r="AE75">
        <f>'IDT-1'!F75</f>
        <v>44.654000000000003</v>
      </c>
      <c r="AF75" s="25"/>
      <c r="AG75">
        <f t="shared" si="5"/>
        <v>1628.9055976647342</v>
      </c>
      <c r="AI75" s="35">
        <f>PXIL!J75</f>
        <v>0</v>
      </c>
      <c r="AJ75" s="35">
        <f>PXIL!P75</f>
        <v>0</v>
      </c>
      <c r="AK75" s="35">
        <f>RTM_IEX!J75</f>
        <v>75.569999999999993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3.9117000000000002</v>
      </c>
      <c r="E76">
        <f>GT_NG!T76</f>
        <v>9.9175072277545784</v>
      </c>
      <c r="F76">
        <f>GT_Spot!T76</f>
        <v>0</v>
      </c>
      <c r="G76">
        <f>PPCL_NG!T76</f>
        <v>0</v>
      </c>
      <c r="H76">
        <f>PPCL_Spot!T76</f>
        <v>28.611933238732345</v>
      </c>
      <c r="I76">
        <f>Bawana_NG!T76</f>
        <v>52.39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446.19533148046173</v>
      </c>
      <c r="P76" s="37">
        <v>48.445894067796608</v>
      </c>
      <c r="Q76" s="37">
        <v>7.75</v>
      </c>
      <c r="R76" s="39">
        <v>0</v>
      </c>
      <c r="S76" s="39">
        <v>0</v>
      </c>
      <c r="T76" s="38">
        <f>SUMPRODUCT(LTA!J76:AN76,LTA!J$101:AN$101,LTA!J$105:AN$105)</f>
        <v>4.26</v>
      </c>
      <c r="U76" s="38">
        <f>SUMPRODUCT(LTA!J76:AN76,LTA!J$102:AN$102,LTA!J$105:AN$105)</f>
        <v>362.41999999999996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21.92</v>
      </c>
      <c r="Z76" s="35">
        <f>IEX!P76</f>
        <v>0</v>
      </c>
      <c r="AA76" s="76">
        <f>STOA!J76</f>
        <v>546.1400000000001</v>
      </c>
      <c r="AB76" s="76">
        <f>-STOA!P76</f>
        <v>0</v>
      </c>
      <c r="AC76">
        <f t="shared" si="3"/>
        <v>13.462615874523861</v>
      </c>
      <c r="AD76">
        <f t="shared" si="4"/>
        <v>1589.2297501402215</v>
      </c>
      <c r="AE76">
        <f>'IDT-1'!F76</f>
        <v>19.690999999999999</v>
      </c>
      <c r="AF76" s="25"/>
      <c r="AG76">
        <f t="shared" si="5"/>
        <v>1608.9207501402216</v>
      </c>
      <c r="AI76" s="35">
        <f>PXIL!J76</f>
        <v>0</v>
      </c>
      <c r="AJ76" s="35">
        <f>PXIL!P76</f>
        <v>0</v>
      </c>
      <c r="AK76" s="35">
        <f>RTM_IEX!J76</f>
        <v>70.73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3.9117000000000002</v>
      </c>
      <c r="E77">
        <f>GT_NG!T77</f>
        <v>9.9175072277545784</v>
      </c>
      <c r="F77">
        <f>GT_Spot!T77</f>
        <v>0</v>
      </c>
      <c r="G77">
        <f>PPCL_NG!T77</f>
        <v>0</v>
      </c>
      <c r="H77">
        <f>PPCL_Spot!T77</f>
        <v>28.611933238732345</v>
      </c>
      <c r="I77">
        <f>Bawana_NG!T77</f>
        <v>52.39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468.90246960537428</v>
      </c>
      <c r="P77" s="37">
        <v>48.445894067796608</v>
      </c>
      <c r="Q77" s="37">
        <v>7.75</v>
      </c>
      <c r="R77" s="39">
        <v>0</v>
      </c>
      <c r="S77" s="39">
        <v>0</v>
      </c>
      <c r="T77" s="38">
        <f>SUMPRODUCT(LTA!J77:AN77,LTA!J$101:AN$101,LTA!J$105:AN$105)</f>
        <v>1.5899999999999999</v>
      </c>
      <c r="U77" s="38">
        <f>SUMPRODUCT(LTA!J77:AN77,LTA!J$102:AN$102,LTA!J$105:AN$105)</f>
        <v>356.46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38.22</v>
      </c>
      <c r="Z77" s="35">
        <f>IEX!P77</f>
        <v>0</v>
      </c>
      <c r="AA77" s="76">
        <f>STOA!J77</f>
        <v>546.1400000000001</v>
      </c>
      <c r="AB77" s="76">
        <f>-STOA!P77</f>
        <v>0</v>
      </c>
      <c r="AC77">
        <f t="shared" si="3"/>
        <v>13.538695834773126</v>
      </c>
      <c r="AD77">
        <f t="shared" si="4"/>
        <v>1598.2108083048849</v>
      </c>
      <c r="AE77">
        <f>'IDT-1'!F77</f>
        <v>0</v>
      </c>
      <c r="AF77" s="25"/>
      <c r="AG77">
        <f t="shared" si="5"/>
        <v>1598.2108083048849</v>
      </c>
      <c r="AI77" s="35">
        <f>PXIL!J77</f>
        <v>0</v>
      </c>
      <c r="AJ77" s="35">
        <f>PXIL!P77</f>
        <v>0</v>
      </c>
      <c r="AK77" s="35">
        <f>RTM_IEX!J77</f>
        <v>49.41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3.9117000000000002</v>
      </c>
      <c r="E78">
        <f>GT_NG!T78</f>
        <v>9.9175072277545784</v>
      </c>
      <c r="F78">
        <f>GT_Spot!T78</f>
        <v>0</v>
      </c>
      <c r="G78">
        <f>PPCL_NG!T78</f>
        <v>0</v>
      </c>
      <c r="H78">
        <f>PPCL_Spot!T78</f>
        <v>28.611933238732345</v>
      </c>
      <c r="I78">
        <f>Bawana_NG!T78</f>
        <v>52.39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531.47263774000658</v>
      </c>
      <c r="P78" s="37">
        <v>19.379063406147303</v>
      </c>
      <c r="Q78" s="37">
        <v>7.75</v>
      </c>
      <c r="R78" s="39">
        <v>0</v>
      </c>
      <c r="S78" s="39">
        <v>0</v>
      </c>
      <c r="T78" s="38">
        <f>SUMPRODUCT(LTA!J78:AN78,LTA!J$101:AN$101,LTA!J$105:AN$105)</f>
        <v>0.35</v>
      </c>
      <c r="U78" s="38">
        <f>SUMPRODUCT(LTA!J78:AN78,LTA!J$102:AN$102,LTA!J$105:AN$105)</f>
        <v>355.91999999999996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546.1400000000001</v>
      </c>
      <c r="AB78" s="76">
        <f>-STOA!P78</f>
        <v>0</v>
      </c>
      <c r="AC78">
        <f t="shared" si="3"/>
        <v>13.410875869546182</v>
      </c>
      <c r="AD78">
        <f t="shared" si="4"/>
        <v>1583.1219657430947</v>
      </c>
      <c r="AE78">
        <f>'IDT-1'!F78</f>
        <v>0</v>
      </c>
      <c r="AF78" s="25"/>
      <c r="AG78">
        <f t="shared" si="5"/>
        <v>1583.1219657430947</v>
      </c>
      <c r="AI78" s="35">
        <f>PXIL!J78</f>
        <v>0</v>
      </c>
      <c r="AJ78" s="35">
        <f>PXIL!P78</f>
        <v>0</v>
      </c>
      <c r="AK78" s="35">
        <f>RTM_IEX!J78</f>
        <v>40.69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3.9117000000000002</v>
      </c>
      <c r="E79">
        <f>GT_NG!T79</f>
        <v>8.7597951344430225</v>
      </c>
      <c r="F79">
        <f>GT_Spot!T79</f>
        <v>0</v>
      </c>
      <c r="G79">
        <f>PPCL_NG!T79</f>
        <v>0</v>
      </c>
      <c r="H79">
        <f>PPCL_Spot!T79</f>
        <v>27.19</v>
      </c>
      <c r="I79">
        <f>Bawana_NG!T79</f>
        <v>49.997845291962939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627.16633630418949</v>
      </c>
      <c r="P79" s="37">
        <v>19.379063406147303</v>
      </c>
      <c r="Q79" s="37">
        <v>7.75</v>
      </c>
      <c r="R79" s="39">
        <v>0</v>
      </c>
      <c r="S79" s="39">
        <v>0</v>
      </c>
      <c r="T79" s="38">
        <f>SUMPRODUCT(LTA!J79:AN79,LTA!J$101:AN$101,LTA!J$105:AN$105)</f>
        <v>0.06</v>
      </c>
      <c r="U79" s="38">
        <f>SUMPRODUCT(LTA!J79:AN79,LTA!J$102:AN$102,LTA!J$105:AN$105)</f>
        <v>314.51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546.1400000000001</v>
      </c>
      <c r="AB79" s="76">
        <f>-STOA!P79</f>
        <v>0</v>
      </c>
      <c r="AC79">
        <f t="shared" si="3"/>
        <v>13.790151817148638</v>
      </c>
      <c r="AD79">
        <f t="shared" si="4"/>
        <v>1627.894588319594</v>
      </c>
      <c r="AE79">
        <f>'IDT-1'!F79</f>
        <v>-47.860999999999997</v>
      </c>
      <c r="AF79" s="25"/>
      <c r="AG79">
        <f t="shared" si="5"/>
        <v>1580.0335883195939</v>
      </c>
      <c r="AI79" s="35">
        <f>PXIL!J79</f>
        <v>0</v>
      </c>
      <c r="AJ79" s="35">
        <f>PXIL!P79</f>
        <v>0</v>
      </c>
      <c r="AK79" s="35">
        <f>RTM_IEX!J79</f>
        <v>36.82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3.9117000000000002</v>
      </c>
      <c r="E80">
        <f>GT_NG!T80</f>
        <v>8.7597951344430225</v>
      </c>
      <c r="F80">
        <f>GT_Spot!T80</f>
        <v>0</v>
      </c>
      <c r="G80">
        <f>PPCL_NG!T80</f>
        <v>0</v>
      </c>
      <c r="H80">
        <f>PPCL_Spot!T80</f>
        <v>27.19</v>
      </c>
      <c r="I80">
        <f>Bawana_NG!T80</f>
        <v>49.997845291962939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720.29351316763723</v>
      </c>
      <c r="P80" s="37">
        <v>75.52425802037402</v>
      </c>
      <c r="Q80" s="37">
        <v>26.806932494279174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355.75999999999993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-160</v>
      </c>
      <c r="AA80" s="76">
        <f>STOA!J80</f>
        <v>546.1400000000001</v>
      </c>
      <c r="AB80" s="76">
        <f>-STOA!P80</f>
        <v>0</v>
      </c>
      <c r="AC80">
        <f t="shared" si="3"/>
        <v>16.8404832064953</v>
      </c>
      <c r="AD80">
        <f t="shared" si="4"/>
        <v>1666.6235609022012</v>
      </c>
      <c r="AE80">
        <f>'IDT-1'!F80</f>
        <v>-74.962999999999994</v>
      </c>
      <c r="AF80" s="25"/>
      <c r="AG80">
        <f t="shared" si="5"/>
        <v>1591.6605609022013</v>
      </c>
      <c r="AI80" s="35">
        <f>PXIL!J80</f>
        <v>0</v>
      </c>
      <c r="AJ80" s="35">
        <f>PXIL!P80</f>
        <v>0</v>
      </c>
      <c r="AK80" s="35">
        <f>RTM_IEX!J80</f>
        <v>29.07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3.9117000000000002</v>
      </c>
      <c r="E81">
        <f>GT_NG!T81</f>
        <v>9.0381248059608819</v>
      </c>
      <c r="F81">
        <f>GT_Spot!T81</f>
        <v>0</v>
      </c>
      <c r="G81">
        <f>PPCL_NG!T81</f>
        <v>0</v>
      </c>
      <c r="H81">
        <f>PPCL_Spot!T81</f>
        <v>27.19</v>
      </c>
      <c r="I81">
        <f>Bawana_NG!T81</f>
        <v>69.608063776523878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734.2925034078595</v>
      </c>
      <c r="P81" s="37">
        <v>75.52425802037402</v>
      </c>
      <c r="Q81" s="37">
        <v>26.806932494279174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372.65999999999997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-133</v>
      </c>
      <c r="AA81" s="76">
        <f>STOA!J81</f>
        <v>546.1400000000001</v>
      </c>
      <c r="AB81" s="76">
        <f>-STOA!P81</f>
        <v>0</v>
      </c>
      <c r="AC81">
        <f t="shared" si="3"/>
        <v>16.870345689976226</v>
      </c>
      <c r="AD81">
        <f t="shared" si="4"/>
        <v>1706.3012368150214</v>
      </c>
      <c r="AE81">
        <f>'IDT-1'!F81</f>
        <v>-100.33499999999999</v>
      </c>
      <c r="AF81" s="25"/>
      <c r="AG81">
        <f t="shared" si="5"/>
        <v>1605.9662368150214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-9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3.9117000000000002</v>
      </c>
      <c r="E82">
        <f>GT_NG!T82</f>
        <v>9.0381248059608819</v>
      </c>
      <c r="F82">
        <f>GT_Spot!T82</f>
        <v>0</v>
      </c>
      <c r="G82">
        <f>PPCL_NG!T82</f>
        <v>0</v>
      </c>
      <c r="H82">
        <f>PPCL_Spot!T82</f>
        <v>27.19</v>
      </c>
      <c r="I82">
        <f>Bawana_NG!T82</f>
        <v>69.608063776523878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725.50028530980069</v>
      </c>
      <c r="P82" s="37">
        <v>75.52425802037402</v>
      </c>
      <c r="Q82" s="37">
        <v>26.806932494279174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404.60999999999996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-100</v>
      </c>
      <c r="AA82" s="76">
        <f>STOA!J82</f>
        <v>546.1400000000001</v>
      </c>
      <c r="AB82" s="76">
        <f>-STOA!P82</f>
        <v>0</v>
      </c>
      <c r="AC82">
        <f t="shared" si="3"/>
        <v>17.056399900227639</v>
      </c>
      <c r="AD82">
        <f t="shared" si="4"/>
        <v>1730.2729645067109</v>
      </c>
      <c r="AE82">
        <f>'IDT-1'!F82</f>
        <v>-116.48099999999999</v>
      </c>
      <c r="AF82" s="25"/>
      <c r="AG82">
        <f t="shared" si="5"/>
        <v>1613.7919645067109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-41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9.0381248059608819</v>
      </c>
      <c r="F83">
        <f>GT_Spot!T83</f>
        <v>0</v>
      </c>
      <c r="G83">
        <f>PPCL_NG!T83</f>
        <v>0</v>
      </c>
      <c r="H83">
        <f>PPCL_Spot!T83</f>
        <v>27.19</v>
      </c>
      <c r="I83">
        <f>Bawana_NG!T83</f>
        <v>69.608063776523878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724.14450961642262</v>
      </c>
      <c r="P83" s="37">
        <v>75.52425802037402</v>
      </c>
      <c r="Q83" s="37">
        <v>26.806932494279174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404.28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-74</v>
      </c>
      <c r="AA83" s="76">
        <f>STOA!J83</f>
        <v>546.1400000000001</v>
      </c>
      <c r="AB83" s="76">
        <f>-STOA!P83</f>
        <v>0</v>
      </c>
      <c r="AC83">
        <f t="shared" si="3"/>
        <v>16.5560678168357</v>
      </c>
      <c r="AD83">
        <f t="shared" si="4"/>
        <v>1805.777520896725</v>
      </c>
      <c r="AE83">
        <f>'IDT-1'!F83</f>
        <v>-140.12299999999999</v>
      </c>
      <c r="AF83" s="25"/>
      <c r="AG83">
        <f t="shared" si="5"/>
        <v>1665.654520896725</v>
      </c>
      <c r="AI83" s="35">
        <f>PXIL!J83</f>
        <v>0</v>
      </c>
      <c r="AJ83" s="35">
        <f>PXIL!P83</f>
        <v>0</v>
      </c>
      <c r="AK83" s="35">
        <f>RTM_IEX!J83</f>
        <v>9.69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9.0381248059608819</v>
      </c>
      <c r="F84">
        <f>GT_Spot!T84</f>
        <v>0</v>
      </c>
      <c r="G84">
        <f>PPCL_NG!T84</f>
        <v>0</v>
      </c>
      <c r="H84">
        <f>PPCL_Spot!T84</f>
        <v>27.19</v>
      </c>
      <c r="I84">
        <f>Bawana_NG!T84</f>
        <v>69.608063776523878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724.15371361642258</v>
      </c>
      <c r="P84" s="37">
        <v>75.52425802037402</v>
      </c>
      <c r="Q84" s="37">
        <v>26.806932494279174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404.10999999999996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-47</v>
      </c>
      <c r="AA84" s="76">
        <f>STOA!J84</f>
        <v>546.1400000000001</v>
      </c>
      <c r="AB84" s="76">
        <f>-STOA!P84</f>
        <v>0</v>
      </c>
      <c r="AC84">
        <f t="shared" si="3"/>
        <v>16.317847871863691</v>
      </c>
      <c r="AD84">
        <f t="shared" si="4"/>
        <v>1831.8849448416968</v>
      </c>
      <c r="AE84">
        <f>'IDT-1'!F84</f>
        <v>-161.458</v>
      </c>
      <c r="AF84" s="25"/>
      <c r="AG84">
        <f t="shared" si="5"/>
        <v>1670.4269448416967</v>
      </c>
      <c r="AI84" s="35">
        <f>PXIL!J84</f>
        <v>0</v>
      </c>
      <c r="AJ84" s="35">
        <f>PXIL!P84</f>
        <v>0</v>
      </c>
      <c r="AK84" s="35">
        <f>RTM_IEX!J84</f>
        <v>8.7200000000000006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9.0381248059608819</v>
      </c>
      <c r="F85">
        <f>GT_Spot!T85</f>
        <v>0</v>
      </c>
      <c r="G85">
        <f>PPCL_NG!T85</f>
        <v>0</v>
      </c>
      <c r="H85">
        <f>PPCL_Spot!T85</f>
        <v>27.19</v>
      </c>
      <c r="I85">
        <f>Bawana_NG!T85</f>
        <v>69.608063776523878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715.75810294217877</v>
      </c>
      <c r="P85" s="37">
        <v>75.52425802037402</v>
      </c>
      <c r="Q85" s="37">
        <v>26.806932494279174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403.95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-34</v>
      </c>
      <c r="AA85" s="76">
        <f>STOA!J85</f>
        <v>546.1400000000001</v>
      </c>
      <c r="AB85" s="76">
        <f>-STOA!P85</f>
        <v>0</v>
      </c>
      <c r="AC85">
        <f t="shared" si="3"/>
        <v>16.575343691776489</v>
      </c>
      <c r="AD85">
        <f t="shared" si="4"/>
        <v>1888.3918383475404</v>
      </c>
      <c r="AE85">
        <f>'IDT-1'!F85</f>
        <v>-177.60400000000001</v>
      </c>
      <c r="AF85" s="25"/>
      <c r="AG85">
        <f t="shared" si="5"/>
        <v>1710.7878383475404</v>
      </c>
      <c r="AI85" s="35">
        <f>PXIL!J85</f>
        <v>0</v>
      </c>
      <c r="AJ85" s="35">
        <f>PXIL!P85</f>
        <v>0</v>
      </c>
      <c r="AK85" s="35">
        <f>RTM_IEX!J85</f>
        <v>61.04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9.0381248059608819</v>
      </c>
      <c r="F86">
        <f>GT_Spot!T86</f>
        <v>0</v>
      </c>
      <c r="G86">
        <f>PPCL_NG!T86</f>
        <v>0</v>
      </c>
      <c r="H86">
        <f>PPCL_Spot!T86</f>
        <v>27.19</v>
      </c>
      <c r="I86">
        <f>Bawana_NG!T86</f>
        <v>69.608063776523878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716.23056631583245</v>
      </c>
      <c r="P86" s="37">
        <v>75.52425802037402</v>
      </c>
      <c r="Q86" s="37">
        <v>26.806932494279174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403.78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546.1400000000001</v>
      </c>
      <c r="AB86" s="76">
        <f>-STOA!P86</f>
        <v>0</v>
      </c>
      <c r="AC86">
        <f t="shared" si="3"/>
        <v>16.224765021468951</v>
      </c>
      <c r="AD86">
        <f t="shared" si="4"/>
        <v>1915.2948803915015</v>
      </c>
      <c r="AE86">
        <f>'IDT-1'!F86</f>
        <v>-199.74600000000001</v>
      </c>
      <c r="AF86" s="25"/>
      <c r="AG86">
        <f t="shared" si="5"/>
        <v>1715.5488803915014</v>
      </c>
      <c r="AI86" s="35">
        <f>PXIL!J86</f>
        <v>0</v>
      </c>
      <c r="AJ86" s="35">
        <f>PXIL!P86</f>
        <v>0</v>
      </c>
      <c r="AK86" s="35">
        <f>RTM_IEX!J86</f>
        <v>53.29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9.0381248059608819</v>
      </c>
      <c r="F87">
        <f>GT_Spot!T87</f>
        <v>0</v>
      </c>
      <c r="G87">
        <f>PPCL_NG!T87</f>
        <v>0</v>
      </c>
      <c r="H87">
        <f>PPCL_Spot!T87</f>
        <v>27.19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622.76277328505819</v>
      </c>
      <c r="P87" s="37">
        <v>75.52425802037402</v>
      </c>
      <c r="Q87" s="37">
        <v>26.806932494279174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354.24999999999994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546.1400000000001</v>
      </c>
      <c r="AB87" s="76">
        <f>-STOA!P87</f>
        <v>0</v>
      </c>
      <c r="AC87">
        <f t="shared" si="3"/>
        <v>16.104091824287647</v>
      </c>
      <c r="AD87">
        <f t="shared" si="4"/>
        <v>1901.0496967813847</v>
      </c>
      <c r="AE87">
        <f>'IDT-1'!F87</f>
        <v>-187.06299999999999</v>
      </c>
      <c r="AF87" s="25"/>
      <c r="AG87">
        <f t="shared" si="5"/>
        <v>1713.9866967813846</v>
      </c>
      <c r="AI87" s="35">
        <f>PXIL!J87</f>
        <v>0</v>
      </c>
      <c r="AJ87" s="35">
        <f>PXIL!P87</f>
        <v>0</v>
      </c>
      <c r="AK87" s="35">
        <f>RTM_IEX!J87</f>
        <v>201.53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9.0381248059608819</v>
      </c>
      <c r="F88">
        <f>GT_Spot!T88</f>
        <v>0</v>
      </c>
      <c r="G88">
        <f>PPCL_NG!T88</f>
        <v>0</v>
      </c>
      <c r="H88">
        <f>PPCL_Spot!T88</f>
        <v>27.19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622.8057252850582</v>
      </c>
      <c r="P88" s="37">
        <v>75.52425802037402</v>
      </c>
      <c r="Q88" s="37">
        <v>26.806932494279174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354.24999999999994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546.1400000000001</v>
      </c>
      <c r="AB88" s="76">
        <f>-STOA!P88</f>
        <v>0</v>
      </c>
      <c r="AC88">
        <f t="shared" si="3"/>
        <v>16.104452621087646</v>
      </c>
      <c r="AD88">
        <f t="shared" si="4"/>
        <v>1901.0922879845848</v>
      </c>
      <c r="AE88">
        <f>'IDT-1'!F88</f>
        <v>-161.58199999999999</v>
      </c>
      <c r="AF88" s="25"/>
      <c r="AG88">
        <f t="shared" si="5"/>
        <v>1739.5102879845849</v>
      </c>
      <c r="AI88" s="35">
        <f>PXIL!J88</f>
        <v>0</v>
      </c>
      <c r="AJ88" s="35">
        <f>PXIL!P88</f>
        <v>0</v>
      </c>
      <c r="AK88" s="35">
        <f>RTM_IEX!J88</f>
        <v>201.53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9.0381248059608819</v>
      </c>
      <c r="F89">
        <f>GT_Spot!T89</f>
        <v>0</v>
      </c>
      <c r="G89">
        <f>PPCL_NG!T89</f>
        <v>0</v>
      </c>
      <c r="H89">
        <f>PPCL_Spot!T89</f>
        <v>27.19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627.900039529428</v>
      </c>
      <c r="P89" s="37">
        <v>75.52425802037402</v>
      </c>
      <c r="Q89" s="37">
        <v>26.806932494279174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354.24999999999994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546.1400000000001</v>
      </c>
      <c r="AB89" s="76">
        <f>-STOA!P89</f>
        <v>0</v>
      </c>
      <c r="AC89">
        <f t="shared" si="3"/>
        <v>16.334480860740353</v>
      </c>
      <c r="AD89">
        <f t="shared" si="4"/>
        <v>1928.2465739893019</v>
      </c>
      <c r="AE89">
        <f>'IDT-1'!F89</f>
        <v>-127.821</v>
      </c>
      <c r="AF89" s="25"/>
      <c r="AG89">
        <f t="shared" si="5"/>
        <v>1800.4255739893019</v>
      </c>
      <c r="AI89" s="35">
        <f>PXIL!J89</f>
        <v>0</v>
      </c>
      <c r="AJ89" s="35">
        <f>PXIL!P89</f>
        <v>0</v>
      </c>
      <c r="AK89" s="35">
        <f>RTM_IEX!J89</f>
        <v>223.82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9.0381248059608819</v>
      </c>
      <c r="F90">
        <f>GT_Spot!T90</f>
        <v>0</v>
      </c>
      <c r="G90">
        <f>PPCL_NG!T90</f>
        <v>0</v>
      </c>
      <c r="H90">
        <f>PPCL_Spot!T90</f>
        <v>27.19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628.47060352942799</v>
      </c>
      <c r="P90" s="37">
        <v>75.52425802037402</v>
      </c>
      <c r="Q90" s="37">
        <v>26.806932494279174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354.24999999999994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546.1400000000001</v>
      </c>
      <c r="AB90" s="76">
        <f>-STOA!P90</f>
        <v>0</v>
      </c>
      <c r="AC90">
        <f t="shared" si="3"/>
        <v>16.339273598340352</v>
      </c>
      <c r="AD90">
        <f t="shared" si="4"/>
        <v>1928.8123452517018</v>
      </c>
      <c r="AE90">
        <f>'IDT-1'!F90</f>
        <v>-103.58199999999999</v>
      </c>
      <c r="AF90" s="25"/>
      <c r="AG90">
        <f t="shared" si="5"/>
        <v>1825.2303452517017</v>
      </c>
      <c r="AI90" s="35">
        <f>PXIL!J90</f>
        <v>0</v>
      </c>
      <c r="AJ90" s="35">
        <f>PXIL!P90</f>
        <v>0</v>
      </c>
      <c r="AK90" s="35">
        <f>RTM_IEX!J90</f>
        <v>223.82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9.0381248059608819</v>
      </c>
      <c r="F91">
        <f>GT_Spot!T91</f>
        <v>0</v>
      </c>
      <c r="G91">
        <f>PPCL_NG!T91</f>
        <v>0</v>
      </c>
      <c r="H91">
        <f>PPCL_Spot!T91</f>
        <v>27.651843456230413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636.96439020367188</v>
      </c>
      <c r="P91" s="37">
        <v>75.52425802037402</v>
      </c>
      <c r="Q91" s="37">
        <v>26.806932494279174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354.01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546.1400000000001</v>
      </c>
      <c r="AB91" s="76">
        <f>-STOA!P91</f>
        <v>0</v>
      </c>
      <c r="AC91">
        <f t="shared" si="3"/>
        <v>16.469436891436338</v>
      </c>
      <c r="AD91">
        <f t="shared" si="4"/>
        <v>1944.1778120890801</v>
      </c>
      <c r="AE91">
        <f>'IDT-1'!F91</f>
        <v>-76.156000000000006</v>
      </c>
      <c r="AF91" s="25"/>
      <c r="AG91">
        <f t="shared" si="5"/>
        <v>1868.0218120890802</v>
      </c>
      <c r="AI91" s="35">
        <f>PXIL!J91</f>
        <v>0</v>
      </c>
      <c r="AJ91" s="35">
        <f>PXIL!P91</f>
        <v>0</v>
      </c>
      <c r="AK91" s="35">
        <f>RTM_IEX!J91</f>
        <v>230.6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9.0381248059608819</v>
      </c>
      <c r="F92">
        <f>GT_Spot!T92</f>
        <v>0</v>
      </c>
      <c r="G92">
        <f>PPCL_NG!T92</f>
        <v>0</v>
      </c>
      <c r="H92">
        <f>PPCL_Spot!T92</f>
        <v>27.651843456230413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636.53181083001823</v>
      </c>
      <c r="P92" s="37">
        <v>75.52425802037402</v>
      </c>
      <c r="Q92" s="37">
        <v>26.806932494279174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354.01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546.1400000000001</v>
      </c>
      <c r="AB92" s="76">
        <f>-STOA!P92</f>
        <v>0</v>
      </c>
      <c r="AC92">
        <f t="shared" si="3"/>
        <v>16.473951224697647</v>
      </c>
      <c r="AD92">
        <f t="shared" si="4"/>
        <v>1944.7107183821652</v>
      </c>
      <c r="AE92">
        <f>'IDT-1'!F92</f>
        <v>-51.548999999999999</v>
      </c>
      <c r="AF92" s="25"/>
      <c r="AG92">
        <f t="shared" si="5"/>
        <v>1893.1617183821652</v>
      </c>
      <c r="AI92" s="35">
        <f>PXIL!J92</f>
        <v>0</v>
      </c>
      <c r="AJ92" s="35">
        <f>PXIL!P92</f>
        <v>0</v>
      </c>
      <c r="AK92" s="35">
        <f>RTM_IEX!J92</f>
        <v>231.57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9.0381248059608819</v>
      </c>
      <c r="F93">
        <f>GT_Spot!T93</f>
        <v>0</v>
      </c>
      <c r="G93">
        <f>PPCL_NG!T93</f>
        <v>0</v>
      </c>
      <c r="H93">
        <f>PPCL_Spot!T93</f>
        <v>27.651843456230413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719.95794941541112</v>
      </c>
      <c r="P93" s="37">
        <v>75.52425802037402</v>
      </c>
      <c r="Q93" s="37">
        <v>26.806932494279174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354.01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546.1400000000001</v>
      </c>
      <c r="AB93" s="76">
        <f>-STOA!P93</f>
        <v>0</v>
      </c>
      <c r="AC93">
        <f t="shared" si="3"/>
        <v>16.222506788814947</v>
      </c>
      <c r="AD93">
        <f t="shared" si="4"/>
        <v>1915.0283014034408</v>
      </c>
      <c r="AE93">
        <f>'IDT-1'!F93</f>
        <v>-33.237000000000002</v>
      </c>
      <c r="AF93" s="25"/>
      <c r="AG93">
        <f t="shared" si="5"/>
        <v>1881.7913014034407</v>
      </c>
      <c r="AI93" s="35">
        <f>PXIL!J93</f>
        <v>0</v>
      </c>
      <c r="AJ93" s="35">
        <f>PXIL!P93</f>
        <v>0</v>
      </c>
      <c r="AK93" s="35">
        <f>RTM_IEX!J93</f>
        <v>118.21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9.0381248059608819</v>
      </c>
      <c r="F94">
        <f>GT_Spot!T94</f>
        <v>0</v>
      </c>
      <c r="G94">
        <f>PPCL_NG!T94</f>
        <v>0</v>
      </c>
      <c r="H94">
        <f>PPCL_Spot!T94</f>
        <v>27.651843456230413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728.60158460087291</v>
      </c>
      <c r="P94" s="37">
        <v>75.52425802037402</v>
      </c>
      <c r="Q94" s="37">
        <v>26.806932494279174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354.01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546.1400000000001</v>
      </c>
      <c r="AB94" s="76">
        <f>-STOA!P94</f>
        <v>0</v>
      </c>
      <c r="AC94">
        <f t="shared" si="3"/>
        <v>16.197421324372826</v>
      </c>
      <c r="AD94">
        <f t="shared" si="4"/>
        <v>1912.0670220533448</v>
      </c>
      <c r="AE94">
        <f>'IDT-1'!F94</f>
        <v>-4.7809999999999997</v>
      </c>
      <c r="AF94" s="25"/>
      <c r="AG94">
        <f t="shared" si="5"/>
        <v>1907.2860220533448</v>
      </c>
      <c r="AI94" s="35">
        <f>PXIL!J94</f>
        <v>0</v>
      </c>
      <c r="AJ94" s="35">
        <f>PXIL!P94</f>
        <v>0</v>
      </c>
      <c r="AK94" s="35">
        <f>RTM_IEX!J94</f>
        <v>106.58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9.0381248059608819</v>
      </c>
      <c r="F95">
        <f>GT_Spot!T95</f>
        <v>0</v>
      </c>
      <c r="G95">
        <f>PPCL_NG!T95</f>
        <v>0</v>
      </c>
      <c r="H95">
        <f>PPCL_Spot!T95</f>
        <v>27.651843456230413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704.53397271324673</v>
      </c>
      <c r="P95" s="37">
        <v>75.52425802037402</v>
      </c>
      <c r="Q95" s="37">
        <v>26.806932494279174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403.13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546.1400000000001</v>
      </c>
      <c r="AB95" s="76">
        <f>-STOA!P95</f>
        <v>0</v>
      </c>
      <c r="AC95">
        <f t="shared" si="3"/>
        <v>16.082277384516765</v>
      </c>
      <c r="AD95">
        <f t="shared" si="4"/>
        <v>1898.4745541055743</v>
      </c>
      <c r="AE95">
        <f>'IDT-1'!F95</f>
        <v>0</v>
      </c>
      <c r="AF95" s="25"/>
      <c r="AG95">
        <f t="shared" si="5"/>
        <v>1898.4745541055743</v>
      </c>
      <c r="AI95" s="35">
        <f>PXIL!J95</f>
        <v>0</v>
      </c>
      <c r="AJ95" s="35">
        <f>PXIL!P95</f>
        <v>0</v>
      </c>
      <c r="AK95" s="35">
        <f>RTM_IEX!J95</f>
        <v>67.819999999999993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9.0381248059608819</v>
      </c>
      <c r="F96">
        <f>GT_Spot!T96</f>
        <v>0</v>
      </c>
      <c r="G96">
        <f>PPCL_NG!T96</f>
        <v>0</v>
      </c>
      <c r="H96">
        <f>PPCL_Spot!T96</f>
        <v>27.651843456230413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691.18024782121279</v>
      </c>
      <c r="P96" s="37">
        <v>75.52425802037402</v>
      </c>
      <c r="Q96" s="37">
        <v>26.806932494279174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403.13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546.1400000000001</v>
      </c>
      <c r="AB96" s="76">
        <f>-STOA!P96</f>
        <v>0</v>
      </c>
      <c r="AC96">
        <f t="shared" si="3"/>
        <v>16.092242095423682</v>
      </c>
      <c r="AD96">
        <f t="shared" si="4"/>
        <v>1899.6508645026336</v>
      </c>
      <c r="AE96">
        <f>'IDT-1'!F96</f>
        <v>0</v>
      </c>
      <c r="AF96" s="25"/>
      <c r="AG96">
        <f t="shared" si="5"/>
        <v>1899.6508645026336</v>
      </c>
      <c r="AI96" s="35">
        <f>PXIL!J96</f>
        <v>0</v>
      </c>
      <c r="AJ96" s="35">
        <f>PXIL!P96</f>
        <v>0</v>
      </c>
      <c r="AK96" s="35">
        <f>RTM_IEX!J96</f>
        <v>82.36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9.0381248059608819</v>
      </c>
      <c r="F97">
        <f>GT_Spot!T97</f>
        <v>0</v>
      </c>
      <c r="G97">
        <f>PPCL_NG!T97</f>
        <v>0</v>
      </c>
      <c r="H97">
        <f>PPCL_Spot!T97</f>
        <v>27.651843456230413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691.22319982121269</v>
      </c>
      <c r="P97" s="37">
        <v>75.52425802037402</v>
      </c>
      <c r="Q97" s="37">
        <v>26.806932494279174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403.13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546.1400000000001</v>
      </c>
      <c r="AB97" s="76">
        <f>-STOA!P97</f>
        <v>0</v>
      </c>
      <c r="AC97">
        <f t="shared" si="3"/>
        <v>16.051862892223678</v>
      </c>
      <c r="AD97">
        <f t="shared" si="4"/>
        <v>1894.8841957058335</v>
      </c>
      <c r="AE97">
        <f>'IDT-1'!F97</f>
        <v>0</v>
      </c>
      <c r="AF97" s="25"/>
      <c r="AG97">
        <f t="shared" si="5"/>
        <v>1894.8841957058335</v>
      </c>
      <c r="AI97" s="35">
        <f>PXIL!J97</f>
        <v>0</v>
      </c>
      <c r="AJ97" s="35">
        <f>PXIL!P97</f>
        <v>0</v>
      </c>
      <c r="AK97" s="35">
        <f>RTM_IEX!J97</f>
        <v>77.510000000000005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9.0381248059608819</v>
      </c>
      <c r="F98">
        <f>GT_Spot!T98</f>
        <v>0</v>
      </c>
      <c r="G98">
        <f>PPCL_NG!T98</f>
        <v>0</v>
      </c>
      <c r="H98">
        <f>PPCL_Spot!T98</f>
        <v>27.651843456230413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697.57478923377573</v>
      </c>
      <c r="P98" s="37">
        <v>75.52425802037402</v>
      </c>
      <c r="Q98" s="37">
        <v>26.806932494279174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403.13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546.1400000000001</v>
      </c>
      <c r="AB98" s="76">
        <f>-STOA!P98</f>
        <v>0</v>
      </c>
      <c r="AC98">
        <f t="shared" si="3"/>
        <v>15.98316424328921</v>
      </c>
      <c r="AD98">
        <f t="shared" si="4"/>
        <v>1886.774483767331</v>
      </c>
      <c r="AE98">
        <f>'IDT-1'!F98</f>
        <v>0</v>
      </c>
      <c r="AF98" s="25"/>
      <c r="AG98">
        <f t="shared" si="5"/>
        <v>1886.774483767331</v>
      </c>
      <c r="AI98" s="35">
        <f>PXIL!J98</f>
        <v>0</v>
      </c>
      <c r="AJ98" s="35">
        <f>PXIL!P98</f>
        <v>0</v>
      </c>
      <c r="AK98" s="35">
        <f>RTM_IEX!J98</f>
        <v>62.98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9.3880799999999931E-2</v>
      </c>
      <c r="E99">
        <f t="shared" si="6"/>
        <v>0.23551782737793514</v>
      </c>
      <c r="F99">
        <f t="shared" si="6"/>
        <v>0</v>
      </c>
      <c r="G99">
        <f t="shared" si="6"/>
        <v>0</v>
      </c>
      <c r="H99">
        <f t="shared" si="6"/>
        <v>0.68591921971761283</v>
      </c>
      <c r="I99">
        <f t="shared" si="6"/>
        <v>1.3423115877237912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11.535348987922431</v>
      </c>
      <c r="P99" s="37">
        <f t="shared" si="6"/>
        <v>1.0658683437142269</v>
      </c>
      <c r="Q99" s="37">
        <f t="shared" si="6"/>
        <v>0.37227509181922158</v>
      </c>
      <c r="R99" s="39">
        <f>SUM(R3:R98)/4000</f>
        <v>0.27825942821468147</v>
      </c>
      <c r="S99" s="39">
        <f t="shared" si="6"/>
        <v>0</v>
      </c>
      <c r="T99" s="38">
        <f t="shared" si="6"/>
        <v>0.8304100000000002</v>
      </c>
      <c r="U99" s="38">
        <f t="shared" si="6"/>
        <v>8.2362699999999975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0.73382749999999997</v>
      </c>
      <c r="Z99" s="35">
        <f t="shared" si="6"/>
        <v>-1.023425</v>
      </c>
      <c r="AA99" s="76">
        <f t="shared" si="6"/>
        <v>13.054720000000003</v>
      </c>
      <c r="AB99" s="76">
        <f t="shared" si="6"/>
        <v>0</v>
      </c>
      <c r="AC99">
        <f t="shared" si="6"/>
        <v>0.34519335754027863</v>
      </c>
      <c r="AD99">
        <f t="shared" si="6"/>
        <v>38.472300428949644</v>
      </c>
      <c r="AE99">
        <f t="shared" si="6"/>
        <v>-0.19339574999999992</v>
      </c>
      <c r="AG99">
        <f t="shared" si="6"/>
        <v>38.278904678949644</v>
      </c>
      <c r="AI99">
        <f t="shared" si="6"/>
        <v>0</v>
      </c>
      <c r="AJ99">
        <f t="shared" si="6"/>
        <v>0</v>
      </c>
      <c r="AK99">
        <f t="shared" si="6"/>
        <v>1.4865599999999997</v>
      </c>
      <c r="AL99">
        <f t="shared" si="6"/>
        <v>-0.11025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45536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0.63180000000000003</v>
      </c>
      <c r="E3">
        <f>GT_NG!S3</f>
        <v>2.1765182186234822</v>
      </c>
      <c r="F3">
        <f>GT_Spot!S3</f>
        <v>0</v>
      </c>
      <c r="G3">
        <f>PPCL_NG!S3</f>
        <v>0</v>
      </c>
      <c r="H3">
        <f>PPCL_Spot!S3</f>
        <v>46.373377483443704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75.902648957171536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-38</v>
      </c>
      <c r="AA3" s="76">
        <f>STOA!K3</f>
        <v>114.36200000000001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2.8571130708536199</v>
      </c>
      <c r="AD3">
        <f>SUM(B3:AB3,AI3:AV3)-AC3</f>
        <v>174.5892315883851</v>
      </c>
      <c r="AE3">
        <f>'IDT-1'!E3</f>
        <v>0</v>
      </c>
      <c r="AF3" s="25"/>
      <c r="AG3">
        <f>SUM(AD3:AF3)</f>
        <v>174.5892315883851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-43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0.63180000000000003</v>
      </c>
      <c r="E4">
        <f>GT_NG!S4</f>
        <v>2.1117408906882593</v>
      </c>
      <c r="F4">
        <f>GT_Spot!S4</f>
        <v>0</v>
      </c>
      <c r="G4">
        <f>PPCL_NG!S4</f>
        <v>0</v>
      </c>
      <c r="H4">
        <f>PPCL_Spot!S4</f>
        <v>45.47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75.902648957171536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-39</v>
      </c>
      <c r="AA4" s="76">
        <f>STOA!K4</f>
        <v>114.36200000000001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2.8574517281629261</v>
      </c>
      <c r="AD4">
        <f t="shared" ref="AD4:AD67" si="1">SUM(B4:AB4,AI4:AV4)-AC4</f>
        <v>172.62073811969691</v>
      </c>
      <c r="AE4">
        <f>'IDT-1'!E4</f>
        <v>0</v>
      </c>
      <c r="AF4" s="25"/>
      <c r="AG4">
        <f t="shared" ref="AG4:AG67" si="2">SUM(AD4:AF4)</f>
        <v>172.62073811969691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-43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0.63180000000000003</v>
      </c>
      <c r="E5">
        <f>GT_NG!S5</f>
        <v>2.1117408906882593</v>
      </c>
      <c r="F5">
        <f>GT_Spot!S5</f>
        <v>0</v>
      </c>
      <c r="G5">
        <f>PPCL_NG!S5</f>
        <v>0</v>
      </c>
      <c r="H5">
        <f>PPCL_Spot!S5</f>
        <v>45.47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75.902648957171536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-43</v>
      </c>
      <c r="AA5" s="76">
        <f>STOA!K5</f>
        <v>114.36200000000001</v>
      </c>
      <c r="AB5" s="76">
        <f>-STOA!Q5</f>
        <v>0</v>
      </c>
      <c r="AC5">
        <f t="shared" si="0"/>
        <v>2.8912516474852334</v>
      </c>
      <c r="AD5">
        <f t="shared" si="1"/>
        <v>168.59693820037458</v>
      </c>
      <c r="AE5">
        <f>'IDT-1'!E5</f>
        <v>0</v>
      </c>
      <c r="AF5" s="25"/>
      <c r="AG5">
        <f t="shared" si="2"/>
        <v>168.59693820037458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-42.99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0.63180000000000003</v>
      </c>
      <c r="E6">
        <f>GT_NG!S6</f>
        <v>2.1117408906882593</v>
      </c>
      <c r="F6">
        <f>GT_Spot!S6</f>
        <v>0</v>
      </c>
      <c r="G6">
        <f>PPCL_NG!S6</f>
        <v>0</v>
      </c>
      <c r="H6">
        <f>PPCL_Spot!S6</f>
        <v>45.47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82.272461774896541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-44</v>
      </c>
      <c r="AA6" s="76">
        <f>STOA!K6</f>
        <v>114.36200000000001</v>
      </c>
      <c r="AB6" s="76">
        <f>-STOA!Q6</f>
        <v>0</v>
      </c>
      <c r="AC6">
        <f t="shared" si="0"/>
        <v>2.9617851021811501</v>
      </c>
      <c r="AD6">
        <f t="shared" si="1"/>
        <v>172.88621756340368</v>
      </c>
      <c r="AE6">
        <f>'IDT-1'!E6</f>
        <v>0</v>
      </c>
      <c r="AF6" s="25"/>
      <c r="AG6">
        <f t="shared" si="2"/>
        <v>172.88621756340368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-44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0.63180000000000003</v>
      </c>
      <c r="E7">
        <f>GT_NG!S7</f>
        <v>2.1117408906882593</v>
      </c>
      <c r="F7">
        <f>GT_Spot!S7</f>
        <v>0</v>
      </c>
      <c r="G7">
        <f>PPCL_NG!S7</f>
        <v>0</v>
      </c>
      <c r="H7">
        <f>PPCL_Spot!S7</f>
        <v>45.47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79.720948033462591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-47</v>
      </c>
      <c r="AA7" s="76">
        <f>STOA!K7</f>
        <v>114.36200000000001</v>
      </c>
      <c r="AB7" s="76">
        <f>-STOA!Q7</f>
        <v>0</v>
      </c>
      <c r="AC7">
        <f t="shared" si="0"/>
        <v>2.9572099906256346</v>
      </c>
      <c r="AD7">
        <f t="shared" si="1"/>
        <v>168.34927893352523</v>
      </c>
      <c r="AE7">
        <f>'IDT-1'!E7</f>
        <v>0</v>
      </c>
      <c r="AF7" s="25"/>
      <c r="AG7">
        <f t="shared" si="2"/>
        <v>168.34927893352523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-42.99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0.63180000000000003</v>
      </c>
      <c r="E8">
        <f>GT_NG!S8</f>
        <v>2.1117408906882593</v>
      </c>
      <c r="F8">
        <f>GT_Spot!S8</f>
        <v>0</v>
      </c>
      <c r="G8">
        <f>PPCL_NG!S8</f>
        <v>0</v>
      </c>
      <c r="H8">
        <f>PPCL_Spot!S8</f>
        <v>45.47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75.241137711264358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-48</v>
      </c>
      <c r="AA8" s="76">
        <f>STOA!K8</f>
        <v>114.36200000000001</v>
      </c>
      <c r="AB8" s="76">
        <f>-STOA!Q8</f>
        <v>0</v>
      </c>
      <c r="AC8">
        <f t="shared" si="0"/>
        <v>2.9281354532213073</v>
      </c>
      <c r="AD8">
        <f t="shared" si="1"/>
        <v>162.88854314873132</v>
      </c>
      <c r="AE8">
        <f>'IDT-1'!E8</f>
        <v>0</v>
      </c>
      <c r="AF8" s="25"/>
      <c r="AG8">
        <f t="shared" si="2"/>
        <v>162.88854314873132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-43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0.63180000000000003</v>
      </c>
      <c r="E9">
        <f>GT_NG!S9</f>
        <v>2.1117408906882593</v>
      </c>
      <c r="F9">
        <f>GT_Spot!S9</f>
        <v>0</v>
      </c>
      <c r="G9">
        <f>PPCL_NG!S9</f>
        <v>0</v>
      </c>
      <c r="H9">
        <f>PPCL_Spot!S9</f>
        <v>45.47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75.241137711264358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-50</v>
      </c>
      <c r="AA9" s="76">
        <f>STOA!K9</f>
        <v>114.36200000000001</v>
      </c>
      <c r="AB9" s="76">
        <f>-STOA!Q9</f>
        <v>0</v>
      </c>
      <c r="AC9">
        <f t="shared" si="0"/>
        <v>2.945077768671085</v>
      </c>
      <c r="AD9">
        <f t="shared" si="1"/>
        <v>160.87160083328152</v>
      </c>
      <c r="AE9">
        <f>'IDT-1'!E9</f>
        <v>0</v>
      </c>
      <c r="AF9" s="25"/>
      <c r="AG9">
        <f t="shared" si="2"/>
        <v>160.87160083328152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-43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0.63180000000000003</v>
      </c>
      <c r="E10">
        <f>GT_NG!S10</f>
        <v>2.1117408906882593</v>
      </c>
      <c r="F10">
        <f>GT_Spot!S10</f>
        <v>0</v>
      </c>
      <c r="G10">
        <f>PPCL_NG!S10</f>
        <v>0</v>
      </c>
      <c r="H10">
        <f>PPCL_Spot!S10</f>
        <v>45.47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75.241137711264358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-51</v>
      </c>
      <c r="AA10" s="76">
        <f>STOA!K10</f>
        <v>114.36200000000001</v>
      </c>
      <c r="AB10" s="76">
        <f>-STOA!Q10</f>
        <v>0</v>
      </c>
      <c r="AC10">
        <f t="shared" si="0"/>
        <v>2.9535489263959742</v>
      </c>
      <c r="AD10">
        <f t="shared" si="1"/>
        <v>159.86312967555665</v>
      </c>
      <c r="AE10">
        <f>'IDT-1'!E10</f>
        <v>0</v>
      </c>
      <c r="AF10" s="25"/>
      <c r="AG10">
        <f t="shared" si="2"/>
        <v>159.86312967555665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-43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0.63180000000000003</v>
      </c>
      <c r="E11">
        <f>GT_NG!S11</f>
        <v>2.0491813804173353</v>
      </c>
      <c r="F11">
        <f>GT_Spot!S11</f>
        <v>0</v>
      </c>
      <c r="G11">
        <f>PPCL_NG!S11</f>
        <v>0</v>
      </c>
      <c r="H11">
        <f>PPCL_Spot!S11</f>
        <v>45.47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75.241137711264358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-53</v>
      </c>
      <c r="AA11" s="76">
        <f>STOA!K11</f>
        <v>114.36200000000001</v>
      </c>
      <c r="AB11" s="76">
        <f>-STOA!Q11</f>
        <v>0</v>
      </c>
      <c r="AC11">
        <f t="shared" si="0"/>
        <v>2.9784368996843655</v>
      </c>
      <c r="AD11">
        <f t="shared" si="1"/>
        <v>156.77568219199736</v>
      </c>
      <c r="AE11">
        <f>'IDT-1'!E11</f>
        <v>0</v>
      </c>
      <c r="AF11" s="25"/>
      <c r="AG11">
        <f t="shared" si="2"/>
        <v>156.77568219199736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-44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0.63180000000000003</v>
      </c>
      <c r="E12">
        <f>GT_NG!S12</f>
        <v>2.0491813804173353</v>
      </c>
      <c r="F12">
        <f>GT_Spot!S12</f>
        <v>0</v>
      </c>
      <c r="G12">
        <f>PPCL_NG!S12</f>
        <v>0</v>
      </c>
      <c r="H12">
        <f>PPCL_Spot!S12</f>
        <v>45.47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74.761137711264368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-55</v>
      </c>
      <c r="AA12" s="76">
        <f>STOA!K12</f>
        <v>114.36200000000001</v>
      </c>
      <c r="AB12" s="76">
        <f>-STOA!Q12</f>
        <v>0</v>
      </c>
      <c r="AC12">
        <f t="shared" si="0"/>
        <v>2.9913472151341436</v>
      </c>
      <c r="AD12">
        <f t="shared" si="1"/>
        <v>154.28277187654757</v>
      </c>
      <c r="AE12">
        <f>'IDT-1'!E12</f>
        <v>0</v>
      </c>
      <c r="AF12" s="25"/>
      <c r="AG12">
        <f t="shared" si="2"/>
        <v>154.28277187654757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-44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0.63180000000000003</v>
      </c>
      <c r="E13">
        <f>GT_NG!S13</f>
        <v>2.0491813804173353</v>
      </c>
      <c r="F13">
        <f>GT_Spot!S13</f>
        <v>0</v>
      </c>
      <c r="G13">
        <f>PPCL_NG!S13</f>
        <v>0</v>
      </c>
      <c r="H13">
        <f>PPCL_Spot!S13</f>
        <v>45.47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73.100880258689841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-56</v>
      </c>
      <c r="AA13" s="76">
        <f>STOA!K13</f>
        <v>114.36200000000001</v>
      </c>
      <c r="AB13" s="76">
        <f>-STOA!Q13</f>
        <v>0</v>
      </c>
      <c r="AC13">
        <f t="shared" si="0"/>
        <v>2.9774010525325183</v>
      </c>
      <c r="AD13">
        <f t="shared" si="1"/>
        <v>152.63646058657469</v>
      </c>
      <c r="AE13">
        <f>'IDT-1'!E13</f>
        <v>0</v>
      </c>
      <c r="AF13" s="25"/>
      <c r="AG13">
        <f t="shared" si="2"/>
        <v>152.63646058657469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-43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0.63180000000000003</v>
      </c>
      <c r="E14">
        <f>GT_NG!S14</f>
        <v>2.0491813804173353</v>
      </c>
      <c r="F14">
        <f>GT_Spot!S14</f>
        <v>0</v>
      </c>
      <c r="G14">
        <f>PPCL_NG!S14</f>
        <v>0</v>
      </c>
      <c r="H14">
        <f>PPCL_Spot!S14</f>
        <v>45.47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73.100880258689841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-58</v>
      </c>
      <c r="AA14" s="76">
        <f>STOA!K14</f>
        <v>114.36200000000001</v>
      </c>
      <c r="AB14" s="76">
        <f>-STOA!Q14</f>
        <v>0</v>
      </c>
      <c r="AC14">
        <f t="shared" si="0"/>
        <v>3.0028145257071852</v>
      </c>
      <c r="AD14">
        <f t="shared" si="1"/>
        <v>149.61104711340002</v>
      </c>
      <c r="AE14">
        <f>'IDT-1'!E14</f>
        <v>0</v>
      </c>
      <c r="AF14" s="25"/>
      <c r="AG14">
        <f t="shared" si="2"/>
        <v>149.61104711340002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-44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0.63180000000000003</v>
      </c>
      <c r="E15">
        <f>GT_NG!S15</f>
        <v>2.1117408906882593</v>
      </c>
      <c r="F15">
        <f>GT_Spot!S15</f>
        <v>0</v>
      </c>
      <c r="G15">
        <f>PPCL_NG!S15</f>
        <v>0</v>
      </c>
      <c r="H15">
        <f>PPCL_Spot!S15</f>
        <v>45.77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72.793554302588177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-58</v>
      </c>
      <c r="AA15" s="76">
        <f>STOA!K15</f>
        <v>114.36200000000001</v>
      </c>
      <c r="AB15" s="76">
        <f>-STOA!Q15</f>
        <v>0</v>
      </c>
      <c r="AC15">
        <f t="shared" si="0"/>
        <v>3.0032784875622069</v>
      </c>
      <c r="AD15">
        <f t="shared" si="1"/>
        <v>149.66581670571426</v>
      </c>
      <c r="AE15">
        <f>'IDT-1'!E15</f>
        <v>0</v>
      </c>
      <c r="AF15" s="25"/>
      <c r="AG15">
        <f t="shared" si="2"/>
        <v>149.66581670571426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-44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0.63180000000000003</v>
      </c>
      <c r="E16">
        <f>GT_NG!S16</f>
        <v>2.1117408906882593</v>
      </c>
      <c r="F16">
        <f>GT_Spot!S16</f>
        <v>0</v>
      </c>
      <c r="G16">
        <f>PPCL_NG!S16</f>
        <v>0</v>
      </c>
      <c r="H16">
        <f>PPCL_Spot!S16</f>
        <v>45.77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72.793554302588177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-60</v>
      </c>
      <c r="AA16" s="76">
        <f>STOA!K16</f>
        <v>114.36200000000001</v>
      </c>
      <c r="AB16" s="76">
        <f>-STOA!Q16</f>
        <v>0</v>
      </c>
      <c r="AC16">
        <f t="shared" si="0"/>
        <v>3.0252608030119847</v>
      </c>
      <c r="AD16">
        <f t="shared" si="1"/>
        <v>148.24383439026445</v>
      </c>
      <c r="AE16">
        <f>'IDT-1'!E16</f>
        <v>0</v>
      </c>
      <c r="AF16" s="25"/>
      <c r="AG16">
        <f t="shared" si="2"/>
        <v>148.24383439026445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-44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0.63180000000000003</v>
      </c>
      <c r="E17">
        <f>GT_NG!S17</f>
        <v>2.1117408906882593</v>
      </c>
      <c r="F17">
        <f>GT_Spot!S17</f>
        <v>0</v>
      </c>
      <c r="G17">
        <f>PPCL_NG!S17</f>
        <v>0</v>
      </c>
      <c r="H17">
        <f>PPCL_Spot!S17</f>
        <v>45.77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72.793554302588177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-60</v>
      </c>
      <c r="AA17" s="76">
        <f>STOA!K17</f>
        <v>114.36200000000001</v>
      </c>
      <c r="AB17" s="76">
        <f>-STOA!Q17</f>
        <v>0</v>
      </c>
      <c r="AC17">
        <f t="shared" si="0"/>
        <v>3.0167896452870959</v>
      </c>
      <c r="AD17">
        <f t="shared" si="1"/>
        <v>149.25230554798932</v>
      </c>
      <c r="AE17">
        <f>'IDT-1'!E17</f>
        <v>0</v>
      </c>
      <c r="AF17" s="25"/>
      <c r="AG17">
        <f t="shared" si="2"/>
        <v>149.25230554798932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-43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0.63180000000000003</v>
      </c>
      <c r="E18">
        <f>GT_NG!S18</f>
        <v>2.1117408906882593</v>
      </c>
      <c r="F18">
        <f>GT_Spot!S18</f>
        <v>0</v>
      </c>
      <c r="G18">
        <f>PPCL_NG!S18</f>
        <v>0</v>
      </c>
      <c r="H18">
        <f>PPCL_Spot!S18</f>
        <v>45.77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72.793554302588177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-61</v>
      </c>
      <c r="AA18" s="76">
        <f>STOA!K18</f>
        <v>114.36200000000001</v>
      </c>
      <c r="AB18" s="76">
        <f>-STOA!Q18</f>
        <v>0</v>
      </c>
      <c r="AC18">
        <f t="shared" si="0"/>
        <v>3.0252608030119847</v>
      </c>
      <c r="AD18">
        <f t="shared" si="1"/>
        <v>148.24383439026445</v>
      </c>
      <c r="AE18">
        <f>'IDT-1'!E18</f>
        <v>0</v>
      </c>
      <c r="AF18" s="25"/>
      <c r="AG18">
        <f t="shared" si="2"/>
        <v>148.24383439026445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-43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0.63180000000000003</v>
      </c>
      <c r="E19">
        <f>GT_NG!S19</f>
        <v>2.1117408906882593</v>
      </c>
      <c r="F19">
        <f>GT_Spot!S19</f>
        <v>0</v>
      </c>
      <c r="G19">
        <f>PPCL_NG!S19</f>
        <v>0</v>
      </c>
      <c r="H19">
        <f>PPCL_Spot!S19</f>
        <v>45.77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71.816952881737166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-63</v>
      </c>
      <c r="AA19" s="76">
        <f>STOA!K19</f>
        <v>114.36200000000001</v>
      </c>
      <c r="AB19" s="76">
        <f>-STOA!Q19</f>
        <v>0</v>
      </c>
      <c r="AC19">
        <f t="shared" si="0"/>
        <v>3.0424708242515037</v>
      </c>
      <c r="AD19">
        <f t="shared" si="1"/>
        <v>144.25002294817392</v>
      </c>
      <c r="AE19">
        <f>'IDT-1'!E19</f>
        <v>0</v>
      </c>
      <c r="AF19" s="25"/>
      <c r="AG19">
        <f t="shared" si="2"/>
        <v>144.25002294817392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-44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0.63180000000000003</v>
      </c>
      <c r="E20">
        <f>GT_NG!S20</f>
        <v>2.1117408906882593</v>
      </c>
      <c r="F20">
        <f>GT_Spot!S20</f>
        <v>0</v>
      </c>
      <c r="G20">
        <f>PPCL_NG!S20</f>
        <v>0</v>
      </c>
      <c r="H20">
        <f>PPCL_Spot!S20</f>
        <v>45.77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71.816952881737166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-63</v>
      </c>
      <c r="AA20" s="76">
        <f>STOA!K20</f>
        <v>114.36200000000001</v>
      </c>
      <c r="AB20" s="76">
        <f>-STOA!Q20</f>
        <v>0</v>
      </c>
      <c r="AC20">
        <f t="shared" si="0"/>
        <v>3.0339996665266149</v>
      </c>
      <c r="AD20">
        <f t="shared" si="1"/>
        <v>145.25849410589879</v>
      </c>
      <c r="AE20">
        <f>'IDT-1'!E20</f>
        <v>0</v>
      </c>
      <c r="AF20" s="25"/>
      <c r="AG20">
        <f t="shared" si="2"/>
        <v>145.25849410589879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-43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0.63180000000000003</v>
      </c>
      <c r="E21">
        <f>GT_NG!S21</f>
        <v>2.1117408906882593</v>
      </c>
      <c r="F21">
        <f>GT_Spot!S21</f>
        <v>0</v>
      </c>
      <c r="G21">
        <f>PPCL_NG!S21</f>
        <v>0</v>
      </c>
      <c r="H21">
        <f>PPCL_Spot!S21</f>
        <v>45.77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70.487954282932009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-64</v>
      </c>
      <c r="AA21" s="76">
        <f>STOA!K21</f>
        <v>114.36200000000001</v>
      </c>
      <c r="AB21" s="76">
        <f>-STOA!Q21</f>
        <v>0</v>
      </c>
      <c r="AC21">
        <f t="shared" si="0"/>
        <v>3.0397783937464293</v>
      </c>
      <c r="AD21">
        <f t="shared" si="1"/>
        <v>141.92371677987387</v>
      </c>
      <c r="AE21">
        <f>'IDT-1'!E21</f>
        <v>0</v>
      </c>
      <c r="AF21" s="25"/>
      <c r="AG21">
        <f t="shared" si="2"/>
        <v>141.92371677987387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-44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0.63180000000000003</v>
      </c>
      <c r="E22">
        <f>GT_NG!S22</f>
        <v>2.1117408906882593</v>
      </c>
      <c r="F22">
        <f>GT_Spot!S22</f>
        <v>0</v>
      </c>
      <c r="G22">
        <f>PPCL_NG!S22</f>
        <v>0</v>
      </c>
      <c r="H22">
        <f>PPCL_Spot!S22</f>
        <v>45.77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70.487954282932009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-64</v>
      </c>
      <c r="AA22" s="76">
        <f>STOA!K22</f>
        <v>114.36200000000001</v>
      </c>
      <c r="AB22" s="76">
        <f>-STOA!Q22</f>
        <v>0</v>
      </c>
      <c r="AC22">
        <f t="shared" si="0"/>
        <v>3.0313072360215405</v>
      </c>
      <c r="AD22">
        <f t="shared" si="1"/>
        <v>142.93218793759874</v>
      </c>
      <c r="AE22">
        <f>'IDT-1'!E22</f>
        <v>0</v>
      </c>
      <c r="AF22" s="25"/>
      <c r="AG22">
        <f t="shared" si="2"/>
        <v>142.93218793759874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-43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0.63180000000000003</v>
      </c>
      <c r="E23">
        <f>GT_NG!S23</f>
        <v>2.1117408906882593</v>
      </c>
      <c r="F23">
        <f>GT_Spot!S23</f>
        <v>0</v>
      </c>
      <c r="G23">
        <f>PPCL_NG!S23</f>
        <v>0</v>
      </c>
      <c r="H23">
        <f>PPCL_Spot!S23</f>
        <v>43.79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69.351393386322684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-64</v>
      </c>
      <c r="AA23" s="76">
        <f>STOA!K23</f>
        <v>114.36200000000001</v>
      </c>
      <c r="AB23" s="76">
        <f>-STOA!Q23</f>
        <v>0</v>
      </c>
      <c r="AC23">
        <f t="shared" si="0"/>
        <v>3.0051281244900223</v>
      </c>
      <c r="AD23">
        <f t="shared" si="1"/>
        <v>139.84180615252095</v>
      </c>
      <c r="AE23">
        <f>'IDT-1'!E23</f>
        <v>0</v>
      </c>
      <c r="AF23" s="25"/>
      <c r="AG23">
        <f t="shared" si="2"/>
        <v>139.84180615252095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-43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0.63180000000000003</v>
      </c>
      <c r="E24">
        <f>GT_NG!S24</f>
        <v>2.1117408906882593</v>
      </c>
      <c r="F24">
        <f>GT_Spot!S24</f>
        <v>0</v>
      </c>
      <c r="G24">
        <f>PPCL_NG!S24</f>
        <v>0</v>
      </c>
      <c r="H24">
        <f>PPCL_Spot!S24</f>
        <v>43.79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69.504943375567677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-66</v>
      </c>
      <c r="AA24" s="76">
        <f>STOA!K24</f>
        <v>114.36200000000001</v>
      </c>
      <c r="AB24" s="76">
        <f>-STOA!Q24</f>
        <v>0</v>
      </c>
      <c r="AC24">
        <f t="shared" si="0"/>
        <v>3.031831417574347</v>
      </c>
      <c r="AD24">
        <f t="shared" si="1"/>
        <v>136.96865284868161</v>
      </c>
      <c r="AE24">
        <f>'IDT-1'!E24</f>
        <v>0</v>
      </c>
      <c r="AF24" s="25"/>
      <c r="AG24">
        <f t="shared" si="2"/>
        <v>136.96865284868161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-44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0.63180000000000003</v>
      </c>
      <c r="E25">
        <f>GT_NG!S25</f>
        <v>2.1117408906882593</v>
      </c>
      <c r="F25">
        <f>GT_Spot!S25</f>
        <v>0</v>
      </c>
      <c r="G25">
        <f>PPCL_NG!S25</f>
        <v>0</v>
      </c>
      <c r="H25">
        <f>PPCL_Spot!S25</f>
        <v>43.79</v>
      </c>
      <c r="I25">
        <f>Bawana_NG!S25</f>
        <v>19.001213482896265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69.761174032467295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-67</v>
      </c>
      <c r="AA25" s="76">
        <f>STOA!K25</f>
        <v>114.36200000000001</v>
      </c>
      <c r="AB25" s="76">
        <f>-STOA!Q25</f>
        <v>0</v>
      </c>
      <c r="AC25">
        <f t="shared" si="0"/>
        <v>3.0374251060735218</v>
      </c>
      <c r="AD25">
        <f t="shared" si="1"/>
        <v>135.62050329997831</v>
      </c>
      <c r="AE25">
        <f>'IDT-1'!E25</f>
        <v>0</v>
      </c>
      <c r="AF25" s="25"/>
      <c r="AG25">
        <f t="shared" si="2"/>
        <v>135.62050329997831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-44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0.63180000000000003</v>
      </c>
      <c r="E26">
        <f>GT_NG!S26</f>
        <v>2.1117408906882593</v>
      </c>
      <c r="F26">
        <f>GT_Spot!S26</f>
        <v>0</v>
      </c>
      <c r="G26">
        <f>PPCL_NG!S26</f>
        <v>0</v>
      </c>
      <c r="H26">
        <f>PPCL_Spot!S26</f>
        <v>43.79</v>
      </c>
      <c r="I26">
        <f>Bawana_NG!S26</f>
        <v>19.001213482896265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73.896469720432648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-69</v>
      </c>
      <c r="AA26" s="76">
        <f>STOA!K26</f>
        <v>114.36200000000001</v>
      </c>
      <c r="AB26" s="76">
        <f>-STOA!Q26</f>
        <v>0</v>
      </c>
      <c r="AC26">
        <f t="shared" si="0"/>
        <v>3.1145173784768763</v>
      </c>
      <c r="AD26">
        <f t="shared" si="1"/>
        <v>134.67870671554033</v>
      </c>
      <c r="AE26">
        <f>'IDT-1'!E26</f>
        <v>0</v>
      </c>
      <c r="AF26" s="25"/>
      <c r="AG26">
        <f t="shared" si="2"/>
        <v>134.67870671554033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-47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0.63180000000000003</v>
      </c>
      <c r="E27">
        <f>GT_NG!S27</f>
        <v>2.1117408906882593</v>
      </c>
      <c r="F27">
        <f>GT_Spot!S27</f>
        <v>0</v>
      </c>
      <c r="G27">
        <f>PPCL_NG!S27</f>
        <v>0</v>
      </c>
      <c r="H27">
        <f>PPCL_Spot!S27</f>
        <v>43.79</v>
      </c>
      <c r="I27">
        <f>Bawana_NG!S27</f>
        <v>19.001213482896265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72.204636294470362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-69</v>
      </c>
      <c r="AA27" s="76">
        <f>STOA!K27</f>
        <v>114.36200000000001</v>
      </c>
      <c r="AB27" s="76">
        <f>-STOA!Q27</f>
        <v>0</v>
      </c>
      <c r="AC27">
        <f t="shared" si="0"/>
        <v>3.0833636622490146</v>
      </c>
      <c r="AD27">
        <f t="shared" si="1"/>
        <v>135.01802700580586</v>
      </c>
      <c r="AE27">
        <f>'IDT-1'!E27</f>
        <v>0</v>
      </c>
      <c r="AF27" s="25"/>
      <c r="AG27">
        <f t="shared" si="2"/>
        <v>135.01802700580586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0.63180000000000003</v>
      </c>
      <c r="E28">
        <f>GT_NG!S28</f>
        <v>2.1117408906882593</v>
      </c>
      <c r="F28">
        <f>GT_Spot!S28</f>
        <v>0</v>
      </c>
      <c r="G28">
        <f>PPCL_NG!S28</f>
        <v>0</v>
      </c>
      <c r="H28">
        <f>PPCL_Spot!S28</f>
        <v>43.79</v>
      </c>
      <c r="I28">
        <f>Bawana_NG!S28</f>
        <v>19.001213482896265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71.839229507005498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-69</v>
      </c>
      <c r="AA28" s="76">
        <f>STOA!K28</f>
        <v>114.36200000000001</v>
      </c>
      <c r="AB28" s="76">
        <f>-STOA!Q28</f>
        <v>0</v>
      </c>
      <c r="AC28">
        <f t="shared" si="0"/>
        <v>3.0718230875094208</v>
      </c>
      <c r="AD28">
        <f t="shared" si="1"/>
        <v>135.66416079308061</v>
      </c>
      <c r="AE28">
        <f>'IDT-1'!E28</f>
        <v>0</v>
      </c>
      <c r="AF28" s="25"/>
      <c r="AG28">
        <f t="shared" si="2"/>
        <v>135.66416079308061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-44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0.63180000000000003</v>
      </c>
      <c r="E29">
        <f>GT_NG!S29</f>
        <v>2.1117408906882593</v>
      </c>
      <c r="F29">
        <f>GT_Spot!S29</f>
        <v>0</v>
      </c>
      <c r="G29">
        <f>PPCL_NG!S29</f>
        <v>0</v>
      </c>
      <c r="H29">
        <f>PPCL_Spot!S29</f>
        <v>43.79</v>
      </c>
      <c r="I29">
        <f>Bawana_NG!S29</f>
        <v>19.001213482896265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71.839229507005498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-67</v>
      </c>
      <c r="AA29" s="76">
        <f>STOA!K29</f>
        <v>114.36200000000001</v>
      </c>
      <c r="AB29" s="76">
        <f>-STOA!Q29</f>
        <v>0</v>
      </c>
      <c r="AC29">
        <f t="shared" si="0"/>
        <v>3.0548807720596427</v>
      </c>
      <c r="AD29">
        <f t="shared" si="1"/>
        <v>137.68110310853038</v>
      </c>
      <c r="AE29">
        <f>'IDT-1'!E29</f>
        <v>0</v>
      </c>
      <c r="AF29" s="25"/>
      <c r="AG29">
        <f t="shared" si="2"/>
        <v>137.68110310853038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-44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0.63180000000000003</v>
      </c>
      <c r="E30">
        <f>GT_NG!S30</f>
        <v>2.1117408906882593</v>
      </c>
      <c r="F30">
        <f>GT_Spot!S30</f>
        <v>0</v>
      </c>
      <c r="G30">
        <f>PPCL_NG!S30</f>
        <v>0</v>
      </c>
      <c r="H30">
        <f>PPCL_Spot!S30</f>
        <v>43.79</v>
      </c>
      <c r="I30">
        <f>Bawana_NG!S30</f>
        <v>19.001213482896265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71.839229507005498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-65</v>
      </c>
      <c r="AA30" s="76">
        <f>STOA!K30</f>
        <v>114.36200000000001</v>
      </c>
      <c r="AB30" s="76">
        <f>-STOA!Q30</f>
        <v>0</v>
      </c>
      <c r="AC30">
        <f t="shared" si="0"/>
        <v>3.0464096143347539</v>
      </c>
      <c r="AD30">
        <f t="shared" si="1"/>
        <v>138.68957426625528</v>
      </c>
      <c r="AE30">
        <f>'IDT-1'!E30</f>
        <v>0</v>
      </c>
      <c r="AF30" s="25"/>
      <c r="AG30">
        <f t="shared" si="2"/>
        <v>138.68957426625528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-45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0.63180000000000003</v>
      </c>
      <c r="E31">
        <f>GT_NG!S31</f>
        <v>2.1117408906882593</v>
      </c>
      <c r="F31">
        <f>GT_Spot!S31</f>
        <v>0</v>
      </c>
      <c r="G31">
        <f>PPCL_NG!S31</f>
        <v>0</v>
      </c>
      <c r="H31">
        <f>PPCL_Spot!S31</f>
        <v>45.77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71.530407717219049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-63</v>
      </c>
      <c r="AA31" s="76">
        <f>STOA!K31</f>
        <v>114.36200000000001</v>
      </c>
      <c r="AB31" s="76">
        <f>-STOA!Q31</f>
        <v>0</v>
      </c>
      <c r="AC31">
        <f t="shared" si="0"/>
        <v>3.0400638448695516</v>
      </c>
      <c r="AD31">
        <f t="shared" si="1"/>
        <v>143.96588476303776</v>
      </c>
      <c r="AE31">
        <f>'IDT-1'!E31</f>
        <v>0</v>
      </c>
      <c r="AF31" s="25"/>
      <c r="AG31">
        <f t="shared" si="2"/>
        <v>143.96588476303776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-44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0.63180000000000003</v>
      </c>
      <c r="E32">
        <f>GT_NG!S32</f>
        <v>2.1117408906882593</v>
      </c>
      <c r="F32">
        <f>GT_Spot!S32</f>
        <v>0</v>
      </c>
      <c r="G32">
        <f>PPCL_NG!S32</f>
        <v>0</v>
      </c>
      <c r="H32">
        <f>PPCL_Spot!S32</f>
        <v>45.77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68.193757030680715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-61</v>
      </c>
      <c r="AA32" s="76">
        <f>STOA!K32</f>
        <v>114.36200000000001</v>
      </c>
      <c r="AB32" s="76">
        <f>-STOA!Q32</f>
        <v>0</v>
      </c>
      <c r="AC32">
        <f t="shared" si="0"/>
        <v>2.9696801904781847</v>
      </c>
      <c r="AD32">
        <f t="shared" si="1"/>
        <v>145.69961773089079</v>
      </c>
      <c r="AE32">
        <f>'IDT-1'!E32</f>
        <v>0</v>
      </c>
      <c r="AF32" s="25"/>
      <c r="AG32">
        <f t="shared" si="2"/>
        <v>145.69961773089079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-41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0.63180000000000003</v>
      </c>
      <c r="E33">
        <f>GT_NG!S33</f>
        <v>2.1117408906882593</v>
      </c>
      <c r="F33">
        <f>GT_Spot!S33</f>
        <v>0</v>
      </c>
      <c r="G33">
        <f>PPCL_NG!S33</f>
        <v>0</v>
      </c>
      <c r="H33">
        <f>PPCL_Spot!S33</f>
        <v>45.77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68.193757030680715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-60</v>
      </c>
      <c r="AA33" s="76">
        <f>STOA!K33</f>
        <v>114.36200000000001</v>
      </c>
      <c r="AB33" s="76">
        <f>-STOA!Q33</f>
        <v>0</v>
      </c>
      <c r="AC33">
        <f t="shared" si="0"/>
        <v>2.9612090327532954</v>
      </c>
      <c r="AD33">
        <f t="shared" si="1"/>
        <v>146.70808888861569</v>
      </c>
      <c r="AE33">
        <f>'IDT-1'!E33</f>
        <v>0</v>
      </c>
      <c r="AF33" s="25"/>
      <c r="AG33">
        <f t="shared" si="2"/>
        <v>146.70808888861569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-41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0.63180000000000003</v>
      </c>
      <c r="E34">
        <f>GT_NG!S34</f>
        <v>2.1117408906882593</v>
      </c>
      <c r="F34">
        <f>GT_Spot!S34</f>
        <v>0</v>
      </c>
      <c r="G34">
        <f>PPCL_NG!S34</f>
        <v>0</v>
      </c>
      <c r="H34">
        <f>PPCL_Spot!S34</f>
        <v>45.77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68.193757030680715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-60</v>
      </c>
      <c r="AA34" s="76">
        <f>STOA!K34</f>
        <v>114.36200000000001</v>
      </c>
      <c r="AB34" s="76">
        <f>-STOA!Q34</f>
        <v>0</v>
      </c>
      <c r="AC34">
        <f t="shared" si="0"/>
        <v>2.9866225059279623</v>
      </c>
      <c r="AD34">
        <f t="shared" si="1"/>
        <v>143.68267541544103</v>
      </c>
      <c r="AE34">
        <f>'IDT-1'!E34</f>
        <v>0</v>
      </c>
      <c r="AF34" s="25"/>
      <c r="AG34">
        <f t="shared" si="2"/>
        <v>143.68267541544103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-44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0.63180000000000003</v>
      </c>
      <c r="E35">
        <f>GT_NG!S35</f>
        <v>2.1117408906882593</v>
      </c>
      <c r="F35">
        <f>GT_Spot!S35</f>
        <v>0</v>
      </c>
      <c r="G35">
        <f>PPCL_NG!S35</f>
        <v>0</v>
      </c>
      <c r="H35">
        <f>PPCL_Spot!S35</f>
        <v>45.17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66.187673767498652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-58</v>
      </c>
      <c r="AA35" s="76">
        <f>STOA!K35</f>
        <v>114.36200000000001</v>
      </c>
      <c r="AB35" s="76">
        <f>-STOA!Q35</f>
        <v>0</v>
      </c>
      <c r="AC35">
        <f t="shared" si="0"/>
        <v>2.930846775617677</v>
      </c>
      <c r="AD35">
        <f t="shared" si="1"/>
        <v>145.13236788256927</v>
      </c>
      <c r="AE35">
        <f>'IDT-1'!E35</f>
        <v>0</v>
      </c>
      <c r="AF35" s="25"/>
      <c r="AG35">
        <f t="shared" si="2"/>
        <v>145.13236788256927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-42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0.63180000000000003</v>
      </c>
      <c r="E36">
        <f>GT_NG!S36</f>
        <v>2.1117408906882593</v>
      </c>
      <c r="F36">
        <f>GT_Spot!S36</f>
        <v>0</v>
      </c>
      <c r="G36">
        <f>PPCL_NG!S36</f>
        <v>0</v>
      </c>
      <c r="H36">
        <f>PPCL_Spot!S36</f>
        <v>45.17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66.187673767498652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-56</v>
      </c>
      <c r="AA36" s="76">
        <f>STOA!K36</f>
        <v>114.36200000000001</v>
      </c>
      <c r="AB36" s="76">
        <f>-STOA!Q36</f>
        <v>0</v>
      </c>
      <c r="AC36">
        <f t="shared" si="0"/>
        <v>2.9139044601678989</v>
      </c>
      <c r="AD36">
        <f t="shared" si="1"/>
        <v>147.14931019801907</v>
      </c>
      <c r="AE36">
        <f>'IDT-1'!E36</f>
        <v>0</v>
      </c>
      <c r="AF36" s="25"/>
      <c r="AG36">
        <f t="shared" si="2"/>
        <v>147.14931019801907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-42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0.63180000000000003</v>
      </c>
      <c r="E37">
        <f>GT_NG!S37</f>
        <v>2.1117408906882593</v>
      </c>
      <c r="F37">
        <f>GT_Spot!S37</f>
        <v>0</v>
      </c>
      <c r="G37">
        <f>PPCL_NG!S37</f>
        <v>0</v>
      </c>
      <c r="H37">
        <f>PPCL_Spot!S37</f>
        <v>45.17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66.187673767498652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114.36200000000001</v>
      </c>
      <c r="AB37" s="76">
        <f>-STOA!Q37</f>
        <v>0</v>
      </c>
      <c r="AC37">
        <f t="shared" si="0"/>
        <v>2.8715486715434535</v>
      </c>
      <c r="AD37">
        <f t="shared" si="1"/>
        <v>152.1916659866435</v>
      </c>
      <c r="AE37">
        <f>'IDT-1'!E37</f>
        <v>0</v>
      </c>
      <c r="AF37" s="25"/>
      <c r="AG37">
        <f t="shared" si="2"/>
        <v>152.1916659866435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-93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0.63180000000000003</v>
      </c>
      <c r="E38">
        <f>GT_NG!S38</f>
        <v>2.1117408906882593</v>
      </c>
      <c r="F38">
        <f>GT_Spot!S38</f>
        <v>0</v>
      </c>
      <c r="G38">
        <f>PPCL_NG!S38</f>
        <v>0</v>
      </c>
      <c r="H38">
        <f>PPCL_Spot!S38</f>
        <v>45.17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66.187673767498652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114.36200000000001</v>
      </c>
      <c r="AB38" s="76">
        <f>-STOA!Q38</f>
        <v>0</v>
      </c>
      <c r="AC38">
        <f t="shared" si="0"/>
        <v>2.8800198292683428</v>
      </c>
      <c r="AD38">
        <f t="shared" si="1"/>
        <v>151.1831948289186</v>
      </c>
      <c r="AE38">
        <f>'IDT-1'!E38</f>
        <v>0</v>
      </c>
      <c r="AF38" s="25"/>
      <c r="AG38">
        <f t="shared" si="2"/>
        <v>151.1831948289186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-94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0.63180000000000003</v>
      </c>
      <c r="E39">
        <f>GT_NG!S39</f>
        <v>2.1117408906882593</v>
      </c>
      <c r="F39">
        <f>GT_Spot!S39</f>
        <v>0</v>
      </c>
      <c r="G39">
        <f>PPCL_NG!S39</f>
        <v>0</v>
      </c>
      <c r="H39">
        <f>PPCL_Spot!S39</f>
        <v>45.17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66.187673767498652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-9.83</v>
      </c>
      <c r="AA39" s="76">
        <f>STOA!K39</f>
        <v>114.36200000000001</v>
      </c>
      <c r="AB39" s="76">
        <f>-STOA!Q39</f>
        <v>0</v>
      </c>
      <c r="AC39">
        <f t="shared" si="0"/>
        <v>2.8446951015555553</v>
      </c>
      <c r="AD39">
        <f t="shared" si="1"/>
        <v>155.38851955663139</v>
      </c>
      <c r="AE39">
        <f>'IDT-1'!E39</f>
        <v>0</v>
      </c>
      <c r="AF39" s="25"/>
      <c r="AG39">
        <f t="shared" si="2"/>
        <v>155.38851955663139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-80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0.63180000000000003</v>
      </c>
      <c r="E40">
        <f>GT_NG!S40</f>
        <v>2.1117408906882593</v>
      </c>
      <c r="F40">
        <f>GT_Spot!S40</f>
        <v>0</v>
      </c>
      <c r="G40">
        <f>PPCL_NG!S40</f>
        <v>0</v>
      </c>
      <c r="H40">
        <f>PPCL_Spot!S40</f>
        <v>45.47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66.187673767498652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-8.91</v>
      </c>
      <c r="AA40" s="76">
        <f>STOA!K40</f>
        <v>114.36200000000001</v>
      </c>
      <c r="AB40" s="76">
        <f>-STOA!Q40</f>
        <v>0</v>
      </c>
      <c r="AC40">
        <f t="shared" si="0"/>
        <v>2.8140081632739902</v>
      </c>
      <c r="AD40">
        <f t="shared" si="1"/>
        <v>159.63920649491294</v>
      </c>
      <c r="AE40">
        <f>'IDT-1'!E40</f>
        <v>0</v>
      </c>
      <c r="AF40" s="25"/>
      <c r="AG40">
        <f t="shared" si="2"/>
        <v>159.63920649491294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-77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0.63180000000000003</v>
      </c>
      <c r="E41">
        <f>GT_NG!S41</f>
        <v>2.1117408906882593</v>
      </c>
      <c r="F41">
        <f>GT_Spot!S41</f>
        <v>0</v>
      </c>
      <c r="G41">
        <f>PPCL_NG!S41</f>
        <v>0</v>
      </c>
      <c r="H41">
        <f>PPCL_Spot!S41</f>
        <v>45.47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66.03326287260542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-36.35</v>
      </c>
      <c r="AA41" s="76">
        <f>STOA!K41</f>
        <v>114.36200000000001</v>
      </c>
      <c r="AB41" s="76">
        <f>-STOA!Q41</f>
        <v>0</v>
      </c>
      <c r="AC41">
        <f t="shared" si="0"/>
        <v>2.7994961057060594</v>
      </c>
      <c r="AD41">
        <f t="shared" si="1"/>
        <v>161.05930765758762</v>
      </c>
      <c r="AE41">
        <f>'IDT-1'!E41</f>
        <v>0</v>
      </c>
      <c r="AF41" s="25"/>
      <c r="AG41">
        <f t="shared" si="2"/>
        <v>161.05930765758762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-48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0.63180000000000003</v>
      </c>
      <c r="E42">
        <f>GT_NG!S42</f>
        <v>2.1117408906882593</v>
      </c>
      <c r="F42">
        <f>GT_Spot!S42</f>
        <v>0</v>
      </c>
      <c r="G42">
        <f>PPCL_NG!S42</f>
        <v>0</v>
      </c>
      <c r="H42">
        <f>PPCL_Spot!S42</f>
        <v>45.47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64.863262872605418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-37.450000000000003</v>
      </c>
      <c r="AA42" s="76">
        <f>STOA!K42</f>
        <v>114.36200000000001</v>
      </c>
      <c r="AB42" s="76">
        <f>-STOA!Q42</f>
        <v>0</v>
      </c>
      <c r="AC42">
        <f t="shared" si="0"/>
        <v>2.748159432854103</v>
      </c>
      <c r="AD42">
        <f t="shared" si="1"/>
        <v>164.84064433043957</v>
      </c>
      <c r="AE42">
        <f>'IDT-1'!E42</f>
        <v>0</v>
      </c>
      <c r="AF42" s="25"/>
      <c r="AG42">
        <f t="shared" si="2"/>
        <v>164.84064433043957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-42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0.63180000000000003</v>
      </c>
      <c r="E43">
        <f>GT_NG!S43</f>
        <v>2.1117408906882593</v>
      </c>
      <c r="F43">
        <f>GT_Spot!S43</f>
        <v>0</v>
      </c>
      <c r="G43">
        <f>PPCL_NG!S43</f>
        <v>0</v>
      </c>
      <c r="H43">
        <f>PPCL_Spot!S43</f>
        <v>45.47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65.143520325179949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-36</v>
      </c>
      <c r="AA43" s="76">
        <f>STOA!K43</f>
        <v>114.36200000000001</v>
      </c>
      <c r="AB43" s="76">
        <f>-STOA!Q43</f>
        <v>0</v>
      </c>
      <c r="AC43">
        <f t="shared" si="0"/>
        <v>2.729759259029751</v>
      </c>
      <c r="AD43">
        <f t="shared" si="1"/>
        <v>167.58930195683845</v>
      </c>
      <c r="AE43">
        <f>'IDT-1'!E43</f>
        <v>0</v>
      </c>
      <c r="AF43" s="25"/>
      <c r="AG43">
        <f t="shared" si="2"/>
        <v>167.58930195683845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-41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0.63180000000000003</v>
      </c>
      <c r="E44">
        <f>GT_NG!S44</f>
        <v>2.0491813804173353</v>
      </c>
      <c r="F44">
        <f>GT_Spot!S44</f>
        <v>0</v>
      </c>
      <c r="G44">
        <f>PPCL_NG!S44</f>
        <v>0</v>
      </c>
      <c r="H44">
        <f>PPCL_Spot!S44</f>
        <v>45.47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64.77157005284819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-35</v>
      </c>
      <c r="AA44" s="76">
        <f>STOA!K44</f>
        <v>114.36200000000001</v>
      </c>
      <c r="AB44" s="76">
        <f>-STOA!Q44</f>
        <v>0</v>
      </c>
      <c r="AC44">
        <f t="shared" si="0"/>
        <v>2.7091670614061103</v>
      </c>
      <c r="AD44">
        <f t="shared" si="1"/>
        <v>169.17538437185942</v>
      </c>
      <c r="AE44">
        <f>'IDT-1'!E44</f>
        <v>0</v>
      </c>
      <c r="AF44" s="25"/>
      <c r="AG44">
        <f t="shared" si="2"/>
        <v>169.17538437185942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0.63180000000000003</v>
      </c>
      <c r="E45">
        <f>GT_NG!S45</f>
        <v>2.0491813804173353</v>
      </c>
      <c r="F45">
        <f>GT_Spot!S45</f>
        <v>0</v>
      </c>
      <c r="G45">
        <f>PPCL_NG!S45</f>
        <v>0</v>
      </c>
      <c r="H45">
        <f>PPCL_Spot!S45</f>
        <v>45.47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64.961697004150722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-31</v>
      </c>
      <c r="AA45" s="76">
        <f>STOA!K45</f>
        <v>114.36200000000001</v>
      </c>
      <c r="AB45" s="76">
        <f>-STOA!Q45</f>
        <v>0</v>
      </c>
      <c r="AC45">
        <f t="shared" si="0"/>
        <v>2.6180896622867653</v>
      </c>
      <c r="AD45">
        <f t="shared" si="1"/>
        <v>180.39658872228131</v>
      </c>
      <c r="AE45">
        <f>'IDT-1'!E45</f>
        <v>0</v>
      </c>
      <c r="AF45" s="25"/>
      <c r="AG45">
        <f t="shared" si="2"/>
        <v>180.39658872228131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-33.06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0.63180000000000003</v>
      </c>
      <c r="E46">
        <f>GT_NG!S46</f>
        <v>2.0491813804173353</v>
      </c>
      <c r="F46">
        <f>GT_Spot!S46</f>
        <v>0</v>
      </c>
      <c r="G46">
        <f>PPCL_NG!S46</f>
        <v>0</v>
      </c>
      <c r="H46">
        <f>PPCL_Spot!S46</f>
        <v>45.47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65.061697004150716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-22.86</v>
      </c>
      <c r="AA46" s="76">
        <f>STOA!K46</f>
        <v>114.36200000000001</v>
      </c>
      <c r="AB46" s="76">
        <f>-STOA!Q46</f>
        <v>0</v>
      </c>
      <c r="AC46">
        <f t="shared" si="0"/>
        <v>2.6077477340899118</v>
      </c>
      <c r="AD46">
        <f t="shared" si="1"/>
        <v>181.82693065047815</v>
      </c>
      <c r="AE46">
        <f>'IDT-1'!E46</f>
        <v>0</v>
      </c>
      <c r="AF46" s="25"/>
      <c r="AG46">
        <f t="shared" si="2"/>
        <v>181.82693065047815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-39.880000000000003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0.63180000000000003</v>
      </c>
      <c r="E47">
        <f>GT_NG!S47</f>
        <v>2.1117408906882593</v>
      </c>
      <c r="F47">
        <f>GT_Spot!S47</f>
        <v>0</v>
      </c>
      <c r="G47">
        <f>PPCL_NG!S47</f>
        <v>0</v>
      </c>
      <c r="H47">
        <f>PPCL_Spot!S47</f>
        <v>45.47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64.600594124917833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-20.81</v>
      </c>
      <c r="AA47" s="76">
        <f>STOA!K47</f>
        <v>114.36200000000001</v>
      </c>
      <c r="AB47" s="76">
        <f>-STOA!Q47</f>
        <v>0</v>
      </c>
      <c r="AC47">
        <f t="shared" si="0"/>
        <v>2.2492043263860326</v>
      </c>
      <c r="AD47">
        <f t="shared" si="1"/>
        <v>223.71693068922005</v>
      </c>
      <c r="AE47">
        <f>'IDT-1'!E47</f>
        <v>0</v>
      </c>
      <c r="AF47" s="25"/>
      <c r="AG47">
        <f t="shared" si="2"/>
        <v>223.71693068922005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0.63180000000000003</v>
      </c>
      <c r="E48">
        <f>GT_NG!S48</f>
        <v>2.1117408906882593</v>
      </c>
      <c r="F48">
        <f>GT_Spot!S48</f>
        <v>0</v>
      </c>
      <c r="G48">
        <f>PPCL_NG!S48</f>
        <v>0</v>
      </c>
      <c r="H48">
        <f>PPCL_Spot!S48</f>
        <v>45.47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64.342544397249597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-19.02</v>
      </c>
      <c r="AA48" s="76">
        <f>STOA!K48</f>
        <v>114.36200000000001</v>
      </c>
      <c r="AB48" s="76">
        <f>-STOA!Q48</f>
        <v>0</v>
      </c>
      <c r="AC48">
        <f t="shared" si="0"/>
        <v>2.3259031870923361</v>
      </c>
      <c r="AD48">
        <f t="shared" si="1"/>
        <v>214.07218210084554</v>
      </c>
      <c r="AE48">
        <f>'IDT-1'!E48</f>
        <v>0</v>
      </c>
      <c r="AF48" s="25"/>
      <c r="AG48">
        <f t="shared" si="2"/>
        <v>214.07218210084554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-11.1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0.63180000000000003</v>
      </c>
      <c r="E49">
        <f>GT_NG!S49</f>
        <v>2.1117408906882593</v>
      </c>
      <c r="F49">
        <f>GT_Spot!S49</f>
        <v>0</v>
      </c>
      <c r="G49">
        <f>PPCL_NG!S49</f>
        <v>0</v>
      </c>
      <c r="H49">
        <f>PPCL_Spot!S49</f>
        <v>45.47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64.352544397249602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-19.100000000000001</v>
      </c>
      <c r="AA49" s="76">
        <f>STOA!K49</f>
        <v>114.36200000000001</v>
      </c>
      <c r="AB49" s="76">
        <f>-STOA!Q49</f>
        <v>0</v>
      </c>
      <c r="AC49">
        <f t="shared" si="0"/>
        <v>2.2326350289640593</v>
      </c>
      <c r="AD49">
        <f t="shared" si="1"/>
        <v>225.19545025897378</v>
      </c>
      <c r="AE49">
        <f>'IDT-1'!E49</f>
        <v>0</v>
      </c>
      <c r="AF49" s="25"/>
      <c r="AG49">
        <f t="shared" si="2"/>
        <v>225.19545025897378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0.63180000000000003</v>
      </c>
      <c r="E50">
        <f>GT_NG!S50</f>
        <v>2.1117408906882593</v>
      </c>
      <c r="F50">
        <f>GT_Spot!S50</f>
        <v>0</v>
      </c>
      <c r="G50">
        <f>PPCL_NG!S50</f>
        <v>0</v>
      </c>
      <c r="H50">
        <f>PPCL_Spot!S50</f>
        <v>45.47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64.512544397249599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-18.71</v>
      </c>
      <c r="AA50" s="76">
        <f>STOA!K50</f>
        <v>114.36200000000001</v>
      </c>
      <c r="AB50" s="76">
        <f>-STOA!Q50</f>
        <v>0</v>
      </c>
      <c r="AC50">
        <f t="shared" si="0"/>
        <v>2.2306752774513523</v>
      </c>
      <c r="AD50">
        <f t="shared" si="1"/>
        <v>225.7474100104865</v>
      </c>
      <c r="AE50">
        <f>'IDT-1'!E50</f>
        <v>0</v>
      </c>
      <c r="AF50" s="25"/>
      <c r="AG50">
        <f t="shared" si="2"/>
        <v>225.7474100104865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0.63180000000000003</v>
      </c>
      <c r="E51">
        <f>GT_NG!S51</f>
        <v>2.0491813804173353</v>
      </c>
      <c r="F51">
        <f>GT_Spot!S51</f>
        <v>0</v>
      </c>
      <c r="G51">
        <f>PPCL_NG!S51</f>
        <v>0</v>
      </c>
      <c r="H51">
        <f>PPCL_Spot!S51</f>
        <v>45.47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64.692544397249605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-15.53</v>
      </c>
      <c r="AA51" s="76">
        <f>STOA!K51</f>
        <v>114.36200000000001</v>
      </c>
      <c r="AB51" s="76">
        <f>-STOA!Q51</f>
        <v>0</v>
      </c>
      <c r="AC51">
        <f t="shared" si="0"/>
        <v>2.2047234959999296</v>
      </c>
      <c r="AD51">
        <f t="shared" si="1"/>
        <v>229.070802281667</v>
      </c>
      <c r="AE51">
        <f>'IDT-1'!E51</f>
        <v>0</v>
      </c>
      <c r="AF51" s="25"/>
      <c r="AG51">
        <f t="shared" si="2"/>
        <v>229.070802281667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0.63180000000000003</v>
      </c>
      <c r="E52">
        <f>GT_NG!S52</f>
        <v>2.0491813804173353</v>
      </c>
      <c r="F52">
        <f>GT_Spot!S52</f>
        <v>0</v>
      </c>
      <c r="G52">
        <f>PPCL_NG!S52</f>
        <v>0</v>
      </c>
      <c r="H52">
        <f>PPCL_Spot!S52</f>
        <v>44.563011014257718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64.852544397249602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-15.59</v>
      </c>
      <c r="AA52" s="76">
        <f>STOA!K52</f>
        <v>114.36200000000001</v>
      </c>
      <c r="AB52" s="76">
        <f>-STOA!Q52</f>
        <v>0</v>
      </c>
      <c r="AC52">
        <f t="shared" si="0"/>
        <v>2.1989570579831876</v>
      </c>
      <c r="AD52">
        <f t="shared" si="1"/>
        <v>228.26957973394144</v>
      </c>
      <c r="AE52">
        <f>'IDT-1'!E52</f>
        <v>0</v>
      </c>
      <c r="AF52" s="25"/>
      <c r="AG52">
        <f t="shared" si="2"/>
        <v>228.26957973394144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0.63180000000000003</v>
      </c>
      <c r="E53">
        <f>GT_NG!S53</f>
        <v>2.0491813804173353</v>
      </c>
      <c r="F53">
        <f>GT_Spot!S53</f>
        <v>0</v>
      </c>
      <c r="G53">
        <f>PPCL_NG!S53</f>
        <v>0</v>
      </c>
      <c r="H53">
        <f>PPCL_Spot!S53</f>
        <v>44.563011014257718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65.002175487736835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-17.55</v>
      </c>
      <c r="AA53" s="76">
        <f>STOA!K53</f>
        <v>114.36200000000001</v>
      </c>
      <c r="AB53" s="76">
        <f>-STOA!Q53</f>
        <v>0</v>
      </c>
      <c r="AC53">
        <f t="shared" si="0"/>
        <v>2.5895483681791815</v>
      </c>
      <c r="AD53">
        <f t="shared" si="1"/>
        <v>182.06861951423272</v>
      </c>
      <c r="AE53">
        <f>'IDT-1'!E53</f>
        <v>0</v>
      </c>
      <c r="AF53" s="25"/>
      <c r="AG53">
        <f t="shared" si="2"/>
        <v>182.06861951423272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-44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0.63180000000000003</v>
      </c>
      <c r="E54">
        <f>GT_NG!S54</f>
        <v>2.0491813804173353</v>
      </c>
      <c r="F54">
        <f>GT_Spot!S54</f>
        <v>0</v>
      </c>
      <c r="G54">
        <f>PPCL_NG!S54</f>
        <v>0</v>
      </c>
      <c r="H54">
        <f>PPCL_Spot!S54</f>
        <v>44.563011014257718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65.002175487736835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-15.11</v>
      </c>
      <c r="AA54" s="76">
        <f>STOA!K54</f>
        <v>114.36200000000001</v>
      </c>
      <c r="AB54" s="76">
        <f>-STOA!Q54</f>
        <v>0</v>
      </c>
      <c r="AC54">
        <f t="shared" si="0"/>
        <v>2.5688787433304525</v>
      </c>
      <c r="AD54">
        <f t="shared" si="1"/>
        <v>184.52928913908144</v>
      </c>
      <c r="AE54">
        <f>'IDT-1'!E54</f>
        <v>0</v>
      </c>
      <c r="AF54" s="25"/>
      <c r="AG54">
        <f t="shared" si="2"/>
        <v>184.52928913908144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-44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0.63180000000000003</v>
      </c>
      <c r="E55">
        <f>GT_NG!S55</f>
        <v>2.0491813804173353</v>
      </c>
      <c r="F55">
        <f>GT_Spot!S55</f>
        <v>0</v>
      </c>
      <c r="G55">
        <f>PPCL_NG!S55</f>
        <v>0</v>
      </c>
      <c r="H55">
        <f>PPCL_Spot!S55</f>
        <v>44.563011014257718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65.889404730130124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-13</v>
      </c>
      <c r="AA55" s="76">
        <f>STOA!K55</f>
        <v>114.36200000000001</v>
      </c>
      <c r="AB55" s="76">
        <f>-STOA!Q55</f>
        <v>0</v>
      </c>
      <c r="AC55">
        <f t="shared" si="0"/>
        <v>2.185726386271921</v>
      </c>
      <c r="AD55">
        <f t="shared" si="1"/>
        <v>231.90967073853326</v>
      </c>
      <c r="AE55">
        <f>'IDT-1'!E55</f>
        <v>0</v>
      </c>
      <c r="AF55" s="25"/>
      <c r="AG55">
        <f t="shared" si="2"/>
        <v>231.90967073853326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0.63180000000000003</v>
      </c>
      <c r="E56">
        <f>GT_NG!S56</f>
        <v>2.0491813804173353</v>
      </c>
      <c r="F56">
        <f>GT_Spot!S56</f>
        <v>0</v>
      </c>
      <c r="G56">
        <f>PPCL_NG!S56</f>
        <v>0</v>
      </c>
      <c r="H56">
        <f>PPCL_Spot!S56</f>
        <v>44.563011014257718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66.776633972523427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-10.76</v>
      </c>
      <c r="AA56" s="76">
        <f>STOA!K56</f>
        <v>114.36200000000001</v>
      </c>
      <c r="AB56" s="76">
        <f>-STOA!Q56</f>
        <v>0</v>
      </c>
      <c r="AC56">
        <f t="shared" si="0"/>
        <v>2.1742037186042737</v>
      </c>
      <c r="AD56">
        <f t="shared" si="1"/>
        <v>235.04842264859423</v>
      </c>
      <c r="AE56">
        <f>'IDT-1'!E56</f>
        <v>0</v>
      </c>
      <c r="AF56" s="25"/>
      <c r="AG56">
        <f t="shared" si="2"/>
        <v>235.04842264859423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0.63180000000000003</v>
      </c>
      <c r="E57">
        <f>GT_NG!S57</f>
        <v>2.0491813804173353</v>
      </c>
      <c r="F57">
        <f>GT_Spot!S57</f>
        <v>0</v>
      </c>
      <c r="G57">
        <f>PPCL_NG!S57</f>
        <v>0</v>
      </c>
      <c r="H57">
        <f>PPCL_Spot!S57</f>
        <v>44.563011014257718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67.434719645443309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-14.76</v>
      </c>
      <c r="AA57" s="76">
        <f>STOA!K57</f>
        <v>114.36200000000001</v>
      </c>
      <c r="AB57" s="76">
        <f>-STOA!Q57</f>
        <v>0</v>
      </c>
      <c r="AC57">
        <f t="shared" si="0"/>
        <v>2.5609337358768087</v>
      </c>
      <c r="AD57">
        <f t="shared" si="1"/>
        <v>190.31977830424157</v>
      </c>
      <c r="AE57">
        <f>'IDT-1'!E57</f>
        <v>0</v>
      </c>
      <c r="AF57" s="25"/>
      <c r="AG57">
        <f t="shared" si="2"/>
        <v>190.31977830424157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-41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0.63180000000000003</v>
      </c>
      <c r="E58">
        <f>GT_NG!S58</f>
        <v>2.0491813804173353</v>
      </c>
      <c r="F58">
        <f>GT_Spot!S58</f>
        <v>0</v>
      </c>
      <c r="G58">
        <f>PPCL_NG!S58</f>
        <v>0</v>
      </c>
      <c r="H58">
        <f>PPCL_Spot!S58</f>
        <v>44.563011014257718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68.447931113575933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-15</v>
      </c>
      <c r="AA58" s="76">
        <f>STOA!K58</f>
        <v>114.36200000000001</v>
      </c>
      <c r="AB58" s="76">
        <f>-STOA!Q58</f>
        <v>0</v>
      </c>
      <c r="AC58">
        <f t="shared" si="0"/>
        <v>2.5714777900630961</v>
      </c>
      <c r="AD58">
        <f t="shared" si="1"/>
        <v>191.08244571818793</v>
      </c>
      <c r="AE58">
        <f>'IDT-1'!E58</f>
        <v>0</v>
      </c>
      <c r="AF58" s="25"/>
      <c r="AG58">
        <f t="shared" si="2"/>
        <v>191.08244571818793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-41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0.63180000000000003</v>
      </c>
      <c r="E59">
        <f>GT_NG!S59</f>
        <v>2.0491813804173353</v>
      </c>
      <c r="F59">
        <f>GT_Spot!S59</f>
        <v>0</v>
      </c>
      <c r="G59">
        <f>PPCL_NG!S59</f>
        <v>0</v>
      </c>
      <c r="H59">
        <f>PPCL_Spot!S59</f>
        <v>44.563011014257718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69.063444887702047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-13</v>
      </c>
      <c r="AA59" s="76">
        <f>STOA!K59</f>
        <v>114.36200000000001</v>
      </c>
      <c r="AB59" s="76">
        <f>-STOA!Q59</f>
        <v>0</v>
      </c>
      <c r="AC59">
        <f t="shared" si="0"/>
        <v>2.551234632591088</v>
      </c>
      <c r="AD59">
        <f t="shared" si="1"/>
        <v>194.71820264978604</v>
      </c>
      <c r="AE59">
        <f>'IDT-1'!E59</f>
        <v>0</v>
      </c>
      <c r="AF59" s="25"/>
      <c r="AG59">
        <f t="shared" si="2"/>
        <v>194.71820264978604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-40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0.63180000000000003</v>
      </c>
      <c r="E60">
        <f>GT_NG!S60</f>
        <v>2.0491813804173353</v>
      </c>
      <c r="F60">
        <f>GT_Spot!S60</f>
        <v>0</v>
      </c>
      <c r="G60">
        <f>PPCL_NG!S60</f>
        <v>0</v>
      </c>
      <c r="H60">
        <f>PPCL_Spot!S60</f>
        <v>44.563011014257718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67.781149314312046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-10</v>
      </c>
      <c r="AA60" s="76">
        <f>STOA!K60</f>
        <v>114.36200000000001</v>
      </c>
      <c r="AB60" s="76">
        <f>-STOA!Q60</f>
        <v>0</v>
      </c>
      <c r="AC60">
        <f t="shared" si="0"/>
        <v>2.5235210343248342</v>
      </c>
      <c r="AD60">
        <f t="shared" si="1"/>
        <v>195.46362067466228</v>
      </c>
      <c r="AE60">
        <f>'IDT-1'!E60</f>
        <v>0</v>
      </c>
      <c r="AF60" s="25"/>
      <c r="AG60">
        <f t="shared" si="2"/>
        <v>195.46362067466228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-41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0.63180000000000003</v>
      </c>
      <c r="E61">
        <f>GT_NG!S61</f>
        <v>2.0491813804173353</v>
      </c>
      <c r="F61">
        <f>GT_Spot!S61</f>
        <v>0</v>
      </c>
      <c r="G61">
        <f>PPCL_NG!S61</f>
        <v>0</v>
      </c>
      <c r="H61">
        <f>PPCL_Spot!S61</f>
        <v>44.563011014257718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67.781149314312046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-11</v>
      </c>
      <c r="AA61" s="76">
        <f>STOA!K61</f>
        <v>114.36200000000001</v>
      </c>
      <c r="AB61" s="76">
        <f>-STOA!Q61</f>
        <v>0</v>
      </c>
      <c r="AC61">
        <f t="shared" si="0"/>
        <v>2.531992192049723</v>
      </c>
      <c r="AD61">
        <f t="shared" si="1"/>
        <v>194.45514951693738</v>
      </c>
      <c r="AE61">
        <f>'IDT-1'!E61</f>
        <v>0</v>
      </c>
      <c r="AF61" s="25"/>
      <c r="AG61">
        <f t="shared" si="2"/>
        <v>194.45514951693738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-41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0.63180000000000003</v>
      </c>
      <c r="E62">
        <f>GT_NG!S62</f>
        <v>2.0491813804173353</v>
      </c>
      <c r="F62">
        <f>GT_Spot!S62</f>
        <v>0</v>
      </c>
      <c r="G62">
        <f>PPCL_NG!S62</f>
        <v>0</v>
      </c>
      <c r="H62">
        <f>PPCL_Spot!S62</f>
        <v>44.563011014257718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67.781149314312046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-8</v>
      </c>
      <c r="AA62" s="76">
        <f>STOA!K62</f>
        <v>114.36200000000001</v>
      </c>
      <c r="AB62" s="76">
        <f>-STOA!Q62</f>
        <v>0</v>
      </c>
      <c r="AC62">
        <f t="shared" si="0"/>
        <v>2.5065787188750557</v>
      </c>
      <c r="AD62">
        <f t="shared" si="1"/>
        <v>197.48056299011205</v>
      </c>
      <c r="AE62">
        <f>'IDT-1'!E62</f>
        <v>0</v>
      </c>
      <c r="AF62" s="25"/>
      <c r="AG62">
        <f t="shared" si="2"/>
        <v>197.48056299011205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-41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0.63180000000000003</v>
      </c>
      <c r="E63">
        <f>GT_NG!S63</f>
        <v>2.0491813804173353</v>
      </c>
      <c r="F63">
        <f>GT_Spot!S63</f>
        <v>0</v>
      </c>
      <c r="G63">
        <f>PPCL_NG!S63</f>
        <v>0</v>
      </c>
      <c r="H63">
        <f>PPCL_Spot!S63</f>
        <v>44.563011014257718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67.781149314312046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-6</v>
      </c>
      <c r="AA63" s="76">
        <f>STOA!K63</f>
        <v>114.36200000000001</v>
      </c>
      <c r="AB63" s="76">
        <f>-STOA!Q63</f>
        <v>0</v>
      </c>
      <c r="AC63">
        <f t="shared" si="0"/>
        <v>2.4811652457003883</v>
      </c>
      <c r="AD63">
        <f t="shared" si="1"/>
        <v>200.50597646328671</v>
      </c>
      <c r="AE63">
        <f>'IDT-1'!E63</f>
        <v>0</v>
      </c>
      <c r="AF63" s="25"/>
      <c r="AG63">
        <f t="shared" si="2"/>
        <v>200.50597646328671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-40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0.63180000000000003</v>
      </c>
      <c r="E64">
        <f>GT_NG!S64</f>
        <v>2.0491813804173353</v>
      </c>
      <c r="F64">
        <f>GT_Spot!S64</f>
        <v>0</v>
      </c>
      <c r="G64">
        <f>PPCL_NG!S64</f>
        <v>0</v>
      </c>
      <c r="H64">
        <f>PPCL_Spot!S64</f>
        <v>44.563011014257718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67.781149314312046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-6</v>
      </c>
      <c r="AA64" s="76">
        <f>STOA!K64</f>
        <v>114.36200000000001</v>
      </c>
      <c r="AB64" s="76">
        <f>-STOA!Q64</f>
        <v>0</v>
      </c>
      <c r="AC64">
        <f t="shared" si="0"/>
        <v>2.4896364034252776</v>
      </c>
      <c r="AD64">
        <f t="shared" si="1"/>
        <v>199.49750530556184</v>
      </c>
      <c r="AE64">
        <f>'IDT-1'!E64</f>
        <v>0</v>
      </c>
      <c r="AF64" s="25"/>
      <c r="AG64">
        <f t="shared" si="2"/>
        <v>199.49750530556184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-41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0.63180000000000003</v>
      </c>
      <c r="E65">
        <f>GT_NG!S65</f>
        <v>2.0491813804173353</v>
      </c>
      <c r="F65">
        <f>GT_Spot!S65</f>
        <v>0</v>
      </c>
      <c r="G65">
        <f>PPCL_NG!S65</f>
        <v>0</v>
      </c>
      <c r="H65">
        <f>PPCL_Spot!S65</f>
        <v>44.563011014257718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67.781149314312046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-9</v>
      </c>
      <c r="AA65" s="76">
        <f>STOA!K65</f>
        <v>114.36200000000001</v>
      </c>
      <c r="AB65" s="76">
        <f>-STOA!Q65</f>
        <v>0</v>
      </c>
      <c r="AC65">
        <f t="shared" si="0"/>
        <v>2.5015387188750555</v>
      </c>
      <c r="AD65">
        <f t="shared" si="1"/>
        <v>196.88560299011203</v>
      </c>
      <c r="AE65">
        <f>'IDT-1'!E65</f>
        <v>0</v>
      </c>
      <c r="AF65" s="25"/>
      <c r="AG65">
        <f t="shared" si="2"/>
        <v>196.88560299011203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-40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0.63180000000000003</v>
      </c>
      <c r="E66">
        <f>GT_NG!S66</f>
        <v>2.0491813804173353</v>
      </c>
      <c r="F66">
        <f>GT_Spot!S66</f>
        <v>0</v>
      </c>
      <c r="G66">
        <f>PPCL_NG!S66</f>
        <v>0</v>
      </c>
      <c r="H66">
        <f>PPCL_Spot!S66</f>
        <v>44.563011014257718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68.961149314312038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-9</v>
      </c>
      <c r="AA66" s="76">
        <f>STOA!K66</f>
        <v>114.36200000000001</v>
      </c>
      <c r="AB66" s="76">
        <f>-STOA!Q66</f>
        <v>0</v>
      </c>
      <c r="AC66">
        <f t="shared" si="0"/>
        <v>2.5114507188750559</v>
      </c>
      <c r="AD66">
        <f t="shared" si="1"/>
        <v>198.05569099011203</v>
      </c>
      <c r="AE66">
        <f>'IDT-1'!E66</f>
        <v>0</v>
      </c>
      <c r="AF66" s="25"/>
      <c r="AG66">
        <f t="shared" si="2"/>
        <v>198.05569099011203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-40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0.63180000000000003</v>
      </c>
      <c r="E67">
        <f>GT_NG!S67</f>
        <v>2.0491813804173353</v>
      </c>
      <c r="F67">
        <f>GT_Spot!S67</f>
        <v>0</v>
      </c>
      <c r="G67">
        <f>PPCL_NG!S67</f>
        <v>0</v>
      </c>
      <c r="H67">
        <f>PPCL_Spot!S67</f>
        <v>44.563011014257718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68.961149314312038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-8</v>
      </c>
      <c r="AA67" s="76">
        <f>STOA!K67</f>
        <v>114.36200000000001</v>
      </c>
      <c r="AB67" s="76">
        <f>-STOA!Q67</f>
        <v>0</v>
      </c>
      <c r="AC67">
        <f t="shared" si="0"/>
        <v>2.5029795611501666</v>
      </c>
      <c r="AD67">
        <f t="shared" si="1"/>
        <v>199.06416214783692</v>
      </c>
      <c r="AE67">
        <f>'IDT-1'!E67</f>
        <v>0</v>
      </c>
      <c r="AF67" s="25"/>
      <c r="AG67">
        <f t="shared" si="2"/>
        <v>199.06416214783692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-40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0.63180000000000003</v>
      </c>
      <c r="E68">
        <f>GT_NG!S68</f>
        <v>2.0491813804173353</v>
      </c>
      <c r="F68">
        <f>GT_Spot!S68</f>
        <v>0</v>
      </c>
      <c r="G68">
        <f>PPCL_NG!S68</f>
        <v>0</v>
      </c>
      <c r="H68">
        <f>PPCL_Spot!S68</f>
        <v>44.563011014257718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68.961149314312038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114.36200000000001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2.5199218765999447</v>
      </c>
      <c r="AD68">
        <f t="shared" ref="AD68:AD98" si="4">SUM(B68:AB68,AI68:AV68)-AC68</f>
        <v>197.04721983238716</v>
      </c>
      <c r="AE68">
        <f>'IDT-1'!E68</f>
        <v>0</v>
      </c>
      <c r="AF68" s="25"/>
      <c r="AG68">
        <f t="shared" ref="AG68:AG98" si="5">SUM(AD68:AF68)</f>
        <v>197.04721983238716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-40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0.63180000000000003</v>
      </c>
      <c r="E69">
        <f>GT_NG!S69</f>
        <v>2.0491813804173353</v>
      </c>
      <c r="F69">
        <f>GT_Spot!S69</f>
        <v>0</v>
      </c>
      <c r="G69">
        <f>PPCL_NG!S69</f>
        <v>0</v>
      </c>
      <c r="H69">
        <f>PPCL_Spot!S69</f>
        <v>44.563011014257718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68.961149314312038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-11</v>
      </c>
      <c r="AA69" s="76">
        <f>STOA!K69</f>
        <v>114.36200000000001</v>
      </c>
      <c r="AB69" s="76">
        <f>-STOA!Q69</f>
        <v>0</v>
      </c>
      <c r="AC69">
        <f t="shared" si="3"/>
        <v>2.5368641920497232</v>
      </c>
      <c r="AD69">
        <f t="shared" si="4"/>
        <v>195.03027751693736</v>
      </c>
      <c r="AE69">
        <f>'IDT-1'!E69</f>
        <v>0</v>
      </c>
      <c r="AF69" s="25"/>
      <c r="AG69">
        <f t="shared" si="5"/>
        <v>195.03027751693736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-41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0.63180000000000003</v>
      </c>
      <c r="E70">
        <f>GT_NG!S70</f>
        <v>2.0491813804173353</v>
      </c>
      <c r="F70">
        <f>GT_Spot!S70</f>
        <v>0</v>
      </c>
      <c r="G70">
        <f>PPCL_NG!S70</f>
        <v>0</v>
      </c>
      <c r="H70">
        <f>PPCL_Spot!S70</f>
        <v>44.563011014257718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70.967232577494102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-12</v>
      </c>
      <c r="AA70" s="76">
        <f>STOA!K70</f>
        <v>114.36200000000001</v>
      </c>
      <c r="AB70" s="76">
        <f>-STOA!Q70</f>
        <v>0</v>
      </c>
      <c r="AC70">
        <f t="shared" si="3"/>
        <v>2.57912876463512</v>
      </c>
      <c r="AD70">
        <f t="shared" si="4"/>
        <v>193.99409620753403</v>
      </c>
      <c r="AE70">
        <f>'IDT-1'!E70</f>
        <v>0</v>
      </c>
      <c r="AF70" s="25"/>
      <c r="AG70">
        <f t="shared" si="5"/>
        <v>193.99409620753403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-43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0.63180000000000003</v>
      </c>
      <c r="E71">
        <f>GT_NG!S71</f>
        <v>2.060648891744298</v>
      </c>
      <c r="F71">
        <f>GT_Spot!S71</f>
        <v>0</v>
      </c>
      <c r="G71">
        <f>PPCL_NG!S71</f>
        <v>0</v>
      </c>
      <c r="H71">
        <f>PPCL_Spot!S71</f>
        <v>44.563011014257718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70.967232577494102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-14</v>
      </c>
      <c r="AA71" s="76">
        <f>STOA!K71</f>
        <v>114.36200000000001</v>
      </c>
      <c r="AB71" s="76">
        <f>-STOA!Q71</f>
        <v>0</v>
      </c>
      <c r="AC71">
        <f t="shared" si="3"/>
        <v>2.5961674071800447</v>
      </c>
      <c r="AD71">
        <f t="shared" si="4"/>
        <v>191.98852507631611</v>
      </c>
      <c r="AE71">
        <f>'IDT-1'!E71</f>
        <v>0</v>
      </c>
      <c r="AF71" s="25"/>
      <c r="AG71">
        <f t="shared" si="5"/>
        <v>191.98852507631611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-43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0.63180000000000003</v>
      </c>
      <c r="E72">
        <f>GT_NG!S72</f>
        <v>2.060648891744298</v>
      </c>
      <c r="F72">
        <f>GT_Spot!S72</f>
        <v>0</v>
      </c>
      <c r="G72">
        <f>PPCL_NG!S72</f>
        <v>0</v>
      </c>
      <c r="H72">
        <f>PPCL_Spot!S72</f>
        <v>44.563011014257718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70.967232577494102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-17</v>
      </c>
      <c r="AA72" s="76">
        <f>STOA!K72</f>
        <v>114.36200000000001</v>
      </c>
      <c r="AB72" s="76">
        <f>-STOA!Q72</f>
        <v>0</v>
      </c>
      <c r="AC72">
        <f t="shared" si="3"/>
        <v>2.6215808803547116</v>
      </c>
      <c r="AD72">
        <f t="shared" si="4"/>
        <v>188.96311160314144</v>
      </c>
      <c r="AE72">
        <f>'IDT-1'!E72</f>
        <v>0</v>
      </c>
      <c r="AF72" s="25"/>
      <c r="AG72">
        <f t="shared" si="5"/>
        <v>188.96311160314144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-43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0.63180000000000003</v>
      </c>
      <c r="E73">
        <f>GT_NG!S73</f>
        <v>2.060648891744298</v>
      </c>
      <c r="F73">
        <f>GT_Spot!S73</f>
        <v>0</v>
      </c>
      <c r="G73">
        <f>PPCL_NG!S73</f>
        <v>0</v>
      </c>
      <c r="H73">
        <f>PPCL_Spot!S73</f>
        <v>44.563011014257718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71.982821682600886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-18</v>
      </c>
      <c r="AA73" s="76">
        <f>STOA!K73</f>
        <v>114.36200000000001</v>
      </c>
      <c r="AB73" s="76">
        <f>-STOA!Q73</f>
        <v>0</v>
      </c>
      <c r="AC73">
        <f t="shared" si="3"/>
        <v>2.6385829865624975</v>
      </c>
      <c r="AD73">
        <f t="shared" si="4"/>
        <v>188.9616986020404</v>
      </c>
      <c r="AE73">
        <f>'IDT-1'!E73</f>
        <v>0</v>
      </c>
      <c r="AF73" s="25"/>
      <c r="AG73">
        <f t="shared" si="5"/>
        <v>188.9616986020404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-43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0.63180000000000003</v>
      </c>
      <c r="E74">
        <f>GT_NG!S74</f>
        <v>2.060648891744298</v>
      </c>
      <c r="F74">
        <f>GT_Spot!S74</f>
        <v>0</v>
      </c>
      <c r="G74">
        <f>PPCL_NG!S74</f>
        <v>0</v>
      </c>
      <c r="H74">
        <f>PPCL_Spot!S74</f>
        <v>44.563011014257718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72.304052028199294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-19</v>
      </c>
      <c r="AA74" s="76">
        <f>STOA!K74</f>
        <v>114.36200000000001</v>
      </c>
      <c r="AB74" s="76">
        <f>-STOA!Q74</f>
        <v>0</v>
      </c>
      <c r="AC74">
        <f t="shared" si="3"/>
        <v>2.649752479190413</v>
      </c>
      <c r="AD74">
        <f t="shared" si="4"/>
        <v>188.27175945501088</v>
      </c>
      <c r="AE74">
        <f>'IDT-1'!E74</f>
        <v>0</v>
      </c>
      <c r="AF74" s="25"/>
      <c r="AG74">
        <f t="shared" si="5"/>
        <v>188.27175945501088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-43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0.63180000000000003</v>
      </c>
      <c r="E75">
        <f>GT_NG!S75</f>
        <v>2.060648891744298</v>
      </c>
      <c r="F75">
        <f>GT_Spot!S75</f>
        <v>0</v>
      </c>
      <c r="G75">
        <f>PPCL_NG!S75</f>
        <v>0</v>
      </c>
      <c r="H75">
        <f>PPCL_Spot!S75</f>
        <v>44.563011014257718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72.688398013548706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-21</v>
      </c>
      <c r="AA75" s="76">
        <f>STOA!K75</f>
        <v>114.36200000000001</v>
      </c>
      <c r="AB75" s="76">
        <f>-STOA!Q75</f>
        <v>0</v>
      </c>
      <c r="AC75">
        <f t="shared" si="3"/>
        <v>2.669923300917127</v>
      </c>
      <c r="AD75">
        <f t="shared" si="4"/>
        <v>186.63593461863363</v>
      </c>
      <c r="AE75">
        <f>'IDT-1'!E75</f>
        <v>0</v>
      </c>
      <c r="AF75" s="25"/>
      <c r="AG75">
        <f t="shared" si="5"/>
        <v>186.63593461863363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-43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0.63180000000000003</v>
      </c>
      <c r="E76">
        <f>GT_NG!S76</f>
        <v>2.060648891744298</v>
      </c>
      <c r="F76">
        <f>GT_Spot!S76</f>
        <v>0</v>
      </c>
      <c r="G76">
        <f>PPCL_NG!S76</f>
        <v>0</v>
      </c>
      <c r="H76">
        <f>PPCL_Spot!S76</f>
        <v>44.563011014257718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82.13885277176368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-20</v>
      </c>
      <c r="AA76" s="76">
        <f>STOA!K76</f>
        <v>114.36200000000001</v>
      </c>
      <c r="AB76" s="76">
        <f>-STOA!Q76</f>
        <v>0</v>
      </c>
      <c r="AC76">
        <f t="shared" si="3"/>
        <v>2.8001340672354669</v>
      </c>
      <c r="AD76">
        <f t="shared" si="4"/>
        <v>189.95617861053026</v>
      </c>
      <c r="AE76">
        <f>'IDT-1'!E76</f>
        <v>0</v>
      </c>
      <c r="AF76" s="25"/>
      <c r="AG76">
        <f t="shared" si="5"/>
        <v>189.95617861053026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-50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0.63180000000000003</v>
      </c>
      <c r="E77">
        <f>GT_NG!S77</f>
        <v>2.060648891744298</v>
      </c>
      <c r="F77">
        <f>GT_Spot!S77</f>
        <v>0</v>
      </c>
      <c r="G77">
        <f>PPCL_NG!S77</f>
        <v>0</v>
      </c>
      <c r="H77">
        <f>PPCL_Spot!S77</f>
        <v>44.563011014257718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89.158121214396232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-22</v>
      </c>
      <c r="AA77" s="76">
        <f>STOA!K77</f>
        <v>114.36200000000001</v>
      </c>
      <c r="AB77" s="76">
        <f>-STOA!Q77</f>
        <v>0</v>
      </c>
      <c r="AC77">
        <f t="shared" si="3"/>
        <v>2.9099228685029144</v>
      </c>
      <c r="AD77">
        <f t="shared" si="4"/>
        <v>190.86565825189535</v>
      </c>
      <c r="AE77">
        <f>'IDT-1'!E77</f>
        <v>0</v>
      </c>
      <c r="AF77" s="25"/>
      <c r="AG77">
        <f t="shared" si="5"/>
        <v>190.86565825189535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-54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0.63180000000000003</v>
      </c>
      <c r="E78">
        <f>GT_NG!S78</f>
        <v>2.060648891744298</v>
      </c>
      <c r="F78">
        <f>GT_Spot!S78</f>
        <v>0</v>
      </c>
      <c r="G78">
        <f>PPCL_NG!S78</f>
        <v>0</v>
      </c>
      <c r="H78">
        <f>PPCL_Spot!S78</f>
        <v>44.563011014257718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89.158121214396232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-20</v>
      </c>
      <c r="AA78" s="76">
        <f>STOA!K78</f>
        <v>114.36200000000001</v>
      </c>
      <c r="AB78" s="76">
        <f>-STOA!Q78</f>
        <v>0</v>
      </c>
      <c r="AC78">
        <f t="shared" si="3"/>
        <v>2.9014517107780251</v>
      </c>
      <c r="AD78">
        <f t="shared" si="4"/>
        <v>191.87412940962025</v>
      </c>
      <c r="AE78">
        <f>'IDT-1'!E78</f>
        <v>0</v>
      </c>
      <c r="AF78" s="25"/>
      <c r="AG78">
        <f t="shared" si="5"/>
        <v>191.87412940962025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-55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0.63180000000000003</v>
      </c>
      <c r="E79">
        <f>GT_NG!S79</f>
        <v>1.8207426376440461</v>
      </c>
      <c r="F79">
        <f>GT_Spot!S79</f>
        <v>0</v>
      </c>
      <c r="G79">
        <f>PPCL_NG!S79</f>
        <v>0</v>
      </c>
      <c r="H79">
        <f>PPCL_Spot!S79</f>
        <v>42.36</v>
      </c>
      <c r="I79">
        <f>Bawana_NG!S79</f>
        <v>18.999181210945917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89.158121214396232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-19</v>
      </c>
      <c r="AA79" s="76">
        <f>STOA!K79</f>
        <v>114.36200000000001</v>
      </c>
      <c r="AB79" s="76">
        <f>-STOA!Q79</f>
        <v>0</v>
      </c>
      <c r="AC79">
        <f t="shared" si="3"/>
        <v>2.8724531701708744</v>
      </c>
      <c r="AD79">
        <f t="shared" si="4"/>
        <v>190.45939189281532</v>
      </c>
      <c r="AE79">
        <f>'IDT-1'!E79</f>
        <v>0</v>
      </c>
      <c r="AF79" s="25"/>
      <c r="AG79">
        <f t="shared" si="5"/>
        <v>190.45939189281532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-55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0.63180000000000003</v>
      </c>
      <c r="E80">
        <f>GT_NG!S80</f>
        <v>1.8207426376440461</v>
      </c>
      <c r="F80">
        <f>GT_Spot!S80</f>
        <v>0</v>
      </c>
      <c r="G80">
        <f>PPCL_NG!S80</f>
        <v>0</v>
      </c>
      <c r="H80">
        <f>PPCL_Spot!S80</f>
        <v>42.36</v>
      </c>
      <c r="I80">
        <f>Bawana_NG!S80</f>
        <v>18.999181210945917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89.15831585249569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-20</v>
      </c>
      <c r="AA80" s="76">
        <f>STOA!K80</f>
        <v>114.36200000000001</v>
      </c>
      <c r="AB80" s="76">
        <f>-STOA!Q80</f>
        <v>0</v>
      </c>
      <c r="AC80">
        <f t="shared" si="3"/>
        <v>2.880925962855799</v>
      </c>
      <c r="AD80">
        <f t="shared" si="4"/>
        <v>189.45111373822985</v>
      </c>
      <c r="AE80">
        <f>'IDT-1'!E80</f>
        <v>0</v>
      </c>
      <c r="AF80" s="25"/>
      <c r="AG80">
        <f t="shared" si="5"/>
        <v>189.45111373822985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-55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0.63180000000000003</v>
      </c>
      <c r="E81">
        <f>GT_NG!S81</f>
        <v>1.8825209562247751</v>
      </c>
      <c r="F81">
        <f>GT_Spot!S81</f>
        <v>0</v>
      </c>
      <c r="G81">
        <f>PPCL_NG!S81</f>
        <v>0</v>
      </c>
      <c r="H81">
        <f>PPCL_Spot!S81</f>
        <v>42.36</v>
      </c>
      <c r="I81">
        <f>Bawana_NG!S81</f>
        <v>18.999471509179052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89.158350626959077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-17</v>
      </c>
      <c r="AA81" s="76">
        <f>STOA!K81</f>
        <v>114.36200000000001</v>
      </c>
      <c r="AB81" s="76">
        <f>-STOA!Q81</f>
        <v>0</v>
      </c>
      <c r="AC81">
        <f t="shared" si="3"/>
        <v>2.8560341581678608</v>
      </c>
      <c r="AD81">
        <f t="shared" si="4"/>
        <v>192.53810893419507</v>
      </c>
      <c r="AE81">
        <f>'IDT-1'!E81</f>
        <v>0</v>
      </c>
      <c r="AF81" s="25"/>
      <c r="AG81">
        <f t="shared" si="5"/>
        <v>192.53810893419507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-55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0.63180000000000003</v>
      </c>
      <c r="E82">
        <f>GT_NG!S82</f>
        <v>1.8825209562247751</v>
      </c>
      <c r="F82">
        <f>GT_Spot!S82</f>
        <v>0</v>
      </c>
      <c r="G82">
        <f>PPCL_NG!S82</f>
        <v>0</v>
      </c>
      <c r="H82">
        <f>PPCL_Spot!S82</f>
        <v>42.36</v>
      </c>
      <c r="I82">
        <f>Bawana_NG!S82</f>
        <v>18.999471509179052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86.142930286019151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-18</v>
      </c>
      <c r="AA82" s="76">
        <f>STOA!K82</f>
        <v>114.36200000000001</v>
      </c>
      <c r="AB82" s="76">
        <f>-STOA!Q82</f>
        <v>0</v>
      </c>
      <c r="AC82">
        <f t="shared" si="3"/>
        <v>2.8052911541292986</v>
      </c>
      <c r="AD82">
        <f t="shared" si="4"/>
        <v>192.57343159729368</v>
      </c>
      <c r="AE82">
        <f>'IDT-1'!E82</f>
        <v>0</v>
      </c>
      <c r="AF82" s="25"/>
      <c r="AG82">
        <f t="shared" si="5"/>
        <v>192.57343159729368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-51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1.8825209562247751</v>
      </c>
      <c r="F83">
        <f>GT_Spot!S83</f>
        <v>0</v>
      </c>
      <c r="G83">
        <f>PPCL_NG!S83</f>
        <v>0</v>
      </c>
      <c r="H83">
        <f>PPCL_Spot!S83</f>
        <v>42.36</v>
      </c>
      <c r="I83">
        <f>Bawana_NG!S83</f>
        <v>18.999471509179052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85.821699940420757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-16</v>
      </c>
      <c r="AA83" s="76">
        <f>STOA!K83</f>
        <v>114.36200000000001</v>
      </c>
      <c r="AB83" s="76">
        <f>-STOA!Q83</f>
        <v>0</v>
      </c>
      <c r="AC83">
        <f t="shared" si="3"/>
        <v>2.7941216615013831</v>
      </c>
      <c r="AD83">
        <f t="shared" si="4"/>
        <v>193.2633707443232</v>
      </c>
      <c r="AE83">
        <f>'IDT-1'!E83</f>
        <v>0</v>
      </c>
      <c r="AF83" s="25"/>
      <c r="AG83">
        <f t="shared" si="5"/>
        <v>193.2633707443232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-52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1.8825209562247751</v>
      </c>
      <c r="F84">
        <f>GT_Spot!S84</f>
        <v>0</v>
      </c>
      <c r="G84">
        <f>PPCL_NG!S84</f>
        <v>0</v>
      </c>
      <c r="H84">
        <f>PPCL_Spot!S84</f>
        <v>42.36</v>
      </c>
      <c r="I84">
        <f>Bawana_NG!S84</f>
        <v>18.999471509179052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85.821699940420757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-17</v>
      </c>
      <c r="AA84" s="76">
        <f>STOA!K84</f>
        <v>114.36200000000001</v>
      </c>
      <c r="AB84" s="76">
        <f>-STOA!Q84</f>
        <v>0</v>
      </c>
      <c r="AC84">
        <f t="shared" si="3"/>
        <v>2.8025928192262719</v>
      </c>
      <c r="AD84">
        <f t="shared" si="4"/>
        <v>192.2548995865983</v>
      </c>
      <c r="AE84">
        <f>'IDT-1'!E84</f>
        <v>0</v>
      </c>
      <c r="AF84" s="25"/>
      <c r="AG84">
        <f t="shared" si="5"/>
        <v>192.2548995865983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-52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1.8825209562247751</v>
      </c>
      <c r="F85">
        <f>GT_Spot!S85</f>
        <v>0</v>
      </c>
      <c r="G85">
        <f>PPCL_NG!S85</f>
        <v>0</v>
      </c>
      <c r="H85">
        <f>PPCL_Spot!S85</f>
        <v>42.36</v>
      </c>
      <c r="I85">
        <f>Bawana_NG!S85</f>
        <v>18.999471509179052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84.395957755023559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-18</v>
      </c>
      <c r="AA85" s="76">
        <f>STOA!K85</f>
        <v>114.36200000000001</v>
      </c>
      <c r="AB85" s="76">
        <f>-STOA!Q85</f>
        <v>0</v>
      </c>
      <c r="AC85">
        <f t="shared" si="3"/>
        <v>2.7990877425938252</v>
      </c>
      <c r="AD85">
        <f t="shared" si="4"/>
        <v>189.83266247783359</v>
      </c>
      <c r="AE85">
        <f>'IDT-1'!E85</f>
        <v>0</v>
      </c>
      <c r="AF85" s="25"/>
      <c r="AG85">
        <f t="shared" si="5"/>
        <v>189.83266247783359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-52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1.8825209562247751</v>
      </c>
      <c r="F86">
        <f>GT_Spot!S86</f>
        <v>0</v>
      </c>
      <c r="G86">
        <f>PPCL_NG!S86</f>
        <v>0</v>
      </c>
      <c r="H86">
        <f>PPCL_Spot!S86</f>
        <v>42.36</v>
      </c>
      <c r="I86">
        <f>Bawana_NG!S86</f>
        <v>18.999471509179052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84.395957755023559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-18</v>
      </c>
      <c r="AA86" s="76">
        <f>STOA!K86</f>
        <v>114.36200000000001</v>
      </c>
      <c r="AB86" s="76">
        <f>-STOA!Q86</f>
        <v>0</v>
      </c>
      <c r="AC86">
        <f t="shared" si="3"/>
        <v>2.7906165848689359</v>
      </c>
      <c r="AD86">
        <f t="shared" si="4"/>
        <v>190.84113363555849</v>
      </c>
      <c r="AE86">
        <f>'IDT-1'!E86</f>
        <v>0</v>
      </c>
      <c r="AF86" s="25"/>
      <c r="AG86">
        <f t="shared" si="5"/>
        <v>190.84113363555849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-51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1.8825209562247751</v>
      </c>
      <c r="F87">
        <f>GT_Spot!S87</f>
        <v>0</v>
      </c>
      <c r="G87">
        <f>PPCL_NG!S87</f>
        <v>0</v>
      </c>
      <c r="H87">
        <f>PPCL_Spot!S87</f>
        <v>42.36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84.395830927853652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-20</v>
      </c>
      <c r="AA87" s="76">
        <f>STOA!K87</f>
        <v>114.36200000000001</v>
      </c>
      <c r="AB87" s="76">
        <f>-STOA!Q87</f>
        <v>0</v>
      </c>
      <c r="AC87">
        <f t="shared" si="3"/>
        <v>2.7143795393196029</v>
      </c>
      <c r="AD87">
        <f t="shared" si="4"/>
        <v>199.91777234475884</v>
      </c>
      <c r="AE87">
        <f>'IDT-1'!E87</f>
        <v>0</v>
      </c>
      <c r="AF87" s="25"/>
      <c r="AG87">
        <f t="shared" si="5"/>
        <v>199.91777234475884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-40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1.8825209562247751</v>
      </c>
      <c r="F88">
        <f>GT_Spot!S88</f>
        <v>0</v>
      </c>
      <c r="G88">
        <f>PPCL_NG!S88</f>
        <v>0</v>
      </c>
      <c r="H88">
        <f>PPCL_Spot!S88</f>
        <v>42.36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84.395830927853652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-21</v>
      </c>
      <c r="AA88" s="76">
        <f>STOA!K88</f>
        <v>114.36200000000001</v>
      </c>
      <c r="AB88" s="76">
        <f>-STOA!Q88</f>
        <v>0</v>
      </c>
      <c r="AC88">
        <f t="shared" si="3"/>
        <v>2.7228506970444921</v>
      </c>
      <c r="AD88">
        <f t="shared" si="4"/>
        <v>198.90930118703395</v>
      </c>
      <c r="AE88">
        <f>'IDT-1'!E88</f>
        <v>0</v>
      </c>
      <c r="AF88" s="25"/>
      <c r="AG88">
        <f t="shared" si="5"/>
        <v>198.90930118703395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1.8825209562247751</v>
      </c>
      <c r="F89">
        <f>GT_Spot!S89</f>
        <v>0</v>
      </c>
      <c r="G89">
        <f>PPCL_NG!S89</f>
        <v>0</v>
      </c>
      <c r="H89">
        <f>PPCL_Spot!S89</f>
        <v>42.36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85.036202883422803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-22</v>
      </c>
      <c r="AA89" s="76">
        <f>STOA!K89</f>
        <v>114.36200000000001</v>
      </c>
      <c r="AB89" s="76">
        <f>-STOA!Q89</f>
        <v>0</v>
      </c>
      <c r="AC89">
        <f t="shared" si="3"/>
        <v>2.7367009791961618</v>
      </c>
      <c r="AD89">
        <f t="shared" si="4"/>
        <v>198.53582286045142</v>
      </c>
      <c r="AE89">
        <f>'IDT-1'!E89</f>
        <v>0</v>
      </c>
      <c r="AF89" s="25"/>
      <c r="AG89">
        <f t="shared" si="5"/>
        <v>198.53582286045142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1.8825209562247751</v>
      </c>
      <c r="F90">
        <f>GT_Spot!S90</f>
        <v>0</v>
      </c>
      <c r="G90">
        <f>PPCL_NG!S90</f>
        <v>0</v>
      </c>
      <c r="H90">
        <f>PPCL_Spot!S90</f>
        <v>42.36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85.096202883422805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-22</v>
      </c>
      <c r="AA90" s="76">
        <f>STOA!K90</f>
        <v>114.36200000000001</v>
      </c>
      <c r="AB90" s="76">
        <f>-STOA!Q90</f>
        <v>0</v>
      </c>
      <c r="AC90">
        <f t="shared" si="3"/>
        <v>2.7372049791961617</v>
      </c>
      <c r="AD90">
        <f t="shared" si="4"/>
        <v>198.59531886045144</v>
      </c>
      <c r="AE90">
        <f>'IDT-1'!E90</f>
        <v>0</v>
      </c>
      <c r="AF90" s="25"/>
      <c r="AG90">
        <f t="shared" si="5"/>
        <v>198.59531886045144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-40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1.8825209562247751</v>
      </c>
      <c r="F91">
        <f>GT_Spot!S91</f>
        <v>0</v>
      </c>
      <c r="G91">
        <f>PPCL_NG!S91</f>
        <v>0</v>
      </c>
      <c r="H91">
        <f>PPCL_Spot!S91</f>
        <v>43.072871524768317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86.521945068820003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-23</v>
      </c>
      <c r="AA91" s="76">
        <f>STOA!K91</f>
        <v>114.36200000000001</v>
      </c>
      <c r="AB91" s="76">
        <f>-STOA!Q91</f>
        <v>0</v>
      </c>
      <c r="AC91">
        <f t="shared" si="3"/>
        <v>2.763640492086441</v>
      </c>
      <c r="AD91">
        <f t="shared" si="4"/>
        <v>199.70749705772664</v>
      </c>
      <c r="AE91">
        <f>'IDT-1'!E91</f>
        <v>0</v>
      </c>
      <c r="AF91" s="25"/>
      <c r="AG91">
        <f t="shared" si="5"/>
        <v>199.70749705772664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1.8825209562247751</v>
      </c>
      <c r="F92">
        <f>GT_Spot!S92</f>
        <v>0</v>
      </c>
      <c r="G92">
        <f>PPCL_NG!S92</f>
        <v>0</v>
      </c>
      <c r="H92">
        <f>PPCL_Spot!S92</f>
        <v>43.072871524768317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86.521945068820003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-23</v>
      </c>
      <c r="AA92" s="76">
        <f>STOA!K92</f>
        <v>114.36200000000001</v>
      </c>
      <c r="AB92" s="76">
        <f>-STOA!Q92</f>
        <v>0</v>
      </c>
      <c r="AC92">
        <f t="shared" si="3"/>
        <v>2.763640492086441</v>
      </c>
      <c r="AD92">
        <f t="shared" si="4"/>
        <v>199.70749705772664</v>
      </c>
      <c r="AE92">
        <f>'IDT-1'!E92</f>
        <v>0</v>
      </c>
      <c r="AF92" s="25"/>
      <c r="AG92">
        <f t="shared" si="5"/>
        <v>199.70749705772664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1.8825209562247751</v>
      </c>
      <c r="F93">
        <f>GT_Spot!S93</f>
        <v>0</v>
      </c>
      <c r="G93">
        <f>PPCL_NG!S93</f>
        <v>0</v>
      </c>
      <c r="H93">
        <f>PPCL_Spot!S93</f>
        <v>43.072871524768317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86.38184248342705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-23</v>
      </c>
      <c r="AA93" s="76">
        <f>STOA!K93</f>
        <v>114.36200000000001</v>
      </c>
      <c r="AB93" s="76">
        <f>-STOA!Q93</f>
        <v>0</v>
      </c>
      <c r="AC93">
        <f t="shared" si="3"/>
        <v>2.7624636303691403</v>
      </c>
      <c r="AD93">
        <f t="shared" si="4"/>
        <v>199.568571334051</v>
      </c>
      <c r="AE93">
        <f>'IDT-1'!E93</f>
        <v>0</v>
      </c>
      <c r="AF93" s="25"/>
      <c r="AG93">
        <f t="shared" si="5"/>
        <v>199.568571334051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1.8825209562247751</v>
      </c>
      <c r="F94">
        <f>GT_Spot!S94</f>
        <v>0</v>
      </c>
      <c r="G94">
        <f>PPCL_NG!S94</f>
        <v>0</v>
      </c>
      <c r="H94">
        <f>PPCL_Spot!S94</f>
        <v>43.072871524768317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86.382071895989895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-22</v>
      </c>
      <c r="AA94" s="76">
        <f>STOA!K94</f>
        <v>114.36200000000001</v>
      </c>
      <c r="AB94" s="76">
        <f>-STOA!Q94</f>
        <v>0</v>
      </c>
      <c r="AC94">
        <f t="shared" si="3"/>
        <v>2.7539943997097791</v>
      </c>
      <c r="AD94">
        <f t="shared" si="4"/>
        <v>200.5772699772732</v>
      </c>
      <c r="AE94">
        <f>'IDT-1'!E94</f>
        <v>0</v>
      </c>
      <c r="AF94" s="25"/>
      <c r="AG94">
        <f t="shared" si="5"/>
        <v>200.5772699772732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1.8825209562247751</v>
      </c>
      <c r="F95">
        <f>GT_Spot!S95</f>
        <v>0</v>
      </c>
      <c r="G95">
        <f>PPCL_NG!S95</f>
        <v>0</v>
      </c>
      <c r="H95">
        <f>PPCL_Spot!S95</f>
        <v>43.072871524768317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78.377685467507646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-27</v>
      </c>
      <c r="AA95" s="76">
        <f>STOA!K95</f>
        <v>114.36200000000001</v>
      </c>
      <c r="AB95" s="76">
        <f>-STOA!Q95</f>
        <v>0</v>
      </c>
      <c r="AC95">
        <f t="shared" si="3"/>
        <v>2.6867575537105282</v>
      </c>
      <c r="AD95">
        <f t="shared" si="4"/>
        <v>192.64012039479022</v>
      </c>
      <c r="AE95">
        <f>'IDT-1'!E95</f>
        <v>0</v>
      </c>
      <c r="AF95" s="25"/>
      <c r="AG95">
        <f t="shared" si="5"/>
        <v>192.64012039479022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1.8825209562247751</v>
      </c>
      <c r="F96">
        <f>GT_Spot!S96</f>
        <v>0</v>
      </c>
      <c r="G96">
        <f>PPCL_NG!S96</f>
        <v>0</v>
      </c>
      <c r="H96">
        <f>PPCL_Spot!S96</f>
        <v>43.072871524768317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73.598713352722854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-30</v>
      </c>
      <c r="AA96" s="76">
        <f>STOA!K96</f>
        <v>114.36200000000001</v>
      </c>
      <c r="AB96" s="76">
        <f>-STOA!Q96</f>
        <v>0</v>
      </c>
      <c r="AC96">
        <f t="shared" si="3"/>
        <v>2.6720276611210032</v>
      </c>
      <c r="AD96">
        <f t="shared" si="4"/>
        <v>184.87587817259495</v>
      </c>
      <c r="AE96">
        <f>'IDT-1'!E96</f>
        <v>0</v>
      </c>
      <c r="AF96" s="25"/>
      <c r="AG96">
        <f t="shared" si="5"/>
        <v>184.87587817259495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1.8825209562247751</v>
      </c>
      <c r="F97">
        <f>GT_Spot!S97</f>
        <v>0</v>
      </c>
      <c r="G97">
        <f>PPCL_NG!S97</f>
        <v>0</v>
      </c>
      <c r="H97">
        <f>PPCL_Spot!S97</f>
        <v>43.072871524768317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73.598713352722854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-31</v>
      </c>
      <c r="AA97" s="76">
        <f>STOA!K97</f>
        <v>114.36200000000001</v>
      </c>
      <c r="AB97" s="76">
        <f>-STOA!Q97</f>
        <v>0</v>
      </c>
      <c r="AC97">
        <f t="shared" si="3"/>
        <v>2.680498818845892</v>
      </c>
      <c r="AD97">
        <f t="shared" si="4"/>
        <v>183.86740701487005</v>
      </c>
      <c r="AE97">
        <f>'IDT-1'!E97</f>
        <v>0</v>
      </c>
      <c r="AF97" s="25"/>
      <c r="AG97">
        <f t="shared" si="5"/>
        <v>183.86740701487005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-35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1.8825209562247751</v>
      </c>
      <c r="F98">
        <f>GT_Spot!S98</f>
        <v>0</v>
      </c>
      <c r="G98">
        <f>PPCL_NG!S98</f>
        <v>0</v>
      </c>
      <c r="H98">
        <f>PPCL_Spot!S98</f>
        <v>43.072871524768317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73.598483940159994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-30</v>
      </c>
      <c r="AA98" s="76">
        <f>STOA!K98</f>
        <v>114.36200000000001</v>
      </c>
      <c r="AB98" s="76">
        <f>-STOA!Q98</f>
        <v>0</v>
      </c>
      <c r="AC98">
        <f t="shared" si="3"/>
        <v>2.7313238381296983</v>
      </c>
      <c r="AD98">
        <f t="shared" si="4"/>
        <v>177.81635258302339</v>
      </c>
      <c r="AE98">
        <f>'IDT-1'!E98</f>
        <v>0</v>
      </c>
      <c r="AF98" s="25"/>
      <c r="AG98">
        <f t="shared" si="5"/>
        <v>177.81635258302339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-42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4.8996526184677563E-2</v>
      </c>
      <c r="F99">
        <f t="shared" si="6"/>
        <v>0</v>
      </c>
      <c r="G99">
        <f t="shared" si="6"/>
        <v>0</v>
      </c>
      <c r="H99">
        <f t="shared" si="6"/>
        <v>1.068424411766639</v>
      </c>
      <c r="I99">
        <f t="shared" si="6"/>
        <v>0.46245061809358595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1.7568784337573351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-0.7705850000000003</v>
      </c>
      <c r="AA99" s="76">
        <f t="shared" si="6"/>
        <v>2.744687999999996</v>
      </c>
      <c r="AB99" s="76">
        <f t="shared" si="6"/>
        <v>0</v>
      </c>
      <c r="AC99">
        <f t="shared" si="6"/>
        <v>6.620827936101889E-2</v>
      </c>
      <c r="AD99">
        <f t="shared" si="6"/>
        <v>4.2600529104412184</v>
      </c>
      <c r="AE99">
        <f t="shared" si="6"/>
        <v>0</v>
      </c>
      <c r="AG99">
        <f t="shared" si="6"/>
        <v>4.2600529104412184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-0.99975499999999995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45536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9.362384105960265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4.84</v>
      </c>
      <c r="AB3" s="76">
        <f>-STOA!R3</f>
        <v>0</v>
      </c>
      <c r="AC3">
        <f>SUMIF(B3:AB3,"&gt;0")*$AC$2-SUMIF(B3:AB3,"&lt;0")*($AC$2/(1-$AC$2))+SUMIF(AI3:AR3,"&gt;0")*$AC$2-SUMIF(AI3:AR3,"&lt;0")*($AC$2/(1-$AC$2))</f>
        <v>0.25790002649006621</v>
      </c>
      <c r="AD3">
        <f>SUM(B3:AB3,AI3:AV3)-AC3</f>
        <v>30.4444840794702</v>
      </c>
      <c r="AE3">
        <f>'IDT-1'!D3</f>
        <v>0</v>
      </c>
      <c r="AF3" s="25"/>
      <c r="AG3">
        <f>SUM(AD3:AF3)</f>
        <v>30.4444840794702</v>
      </c>
      <c r="AI3" s="35">
        <f>PXIL!L3</f>
        <v>0</v>
      </c>
      <c r="AJ3" s="35">
        <f>PXIL!R3</f>
        <v>0</v>
      </c>
      <c r="AK3" s="35">
        <f>RTM_IEX!L3</f>
        <v>10.66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9.18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4.84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0.25636799999999998</v>
      </c>
      <c r="AD4">
        <f t="shared" ref="AD4:AD67" si="1">SUM(B4:AB4,AI4:AV4)-AC4</f>
        <v>30.263632000000001</v>
      </c>
      <c r="AE4">
        <f>'IDT-1'!D4</f>
        <v>0</v>
      </c>
      <c r="AF4" s="25"/>
      <c r="AG4">
        <f t="shared" ref="AG4:AG67" si="2">SUM(AD4:AF4)</f>
        <v>30.263632000000001</v>
      </c>
      <c r="AI4" s="35">
        <f>PXIL!L4</f>
        <v>0</v>
      </c>
      <c r="AJ4" s="35">
        <f>PXIL!R4</f>
        <v>0</v>
      </c>
      <c r="AK4" s="35">
        <f>RTM_IEX!L4</f>
        <v>10.66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9.18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4.84</v>
      </c>
      <c r="AB5" s="76">
        <f>-STOA!R5</f>
        <v>0</v>
      </c>
      <c r="AC5">
        <f t="shared" si="0"/>
        <v>0.25636799999999998</v>
      </c>
      <c r="AD5">
        <f t="shared" si="1"/>
        <v>30.263632000000001</v>
      </c>
      <c r="AE5">
        <f>'IDT-1'!D5</f>
        <v>0</v>
      </c>
      <c r="AF5" s="25"/>
      <c r="AG5">
        <f t="shared" si="2"/>
        <v>30.263632000000001</v>
      </c>
      <c r="AI5" s="35">
        <f>PXIL!L5</f>
        <v>0</v>
      </c>
      <c r="AJ5" s="35">
        <f>PXIL!R5</f>
        <v>0</v>
      </c>
      <c r="AK5" s="35">
        <f>RTM_IEX!L5</f>
        <v>10.66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9.18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4.84</v>
      </c>
      <c r="AB6" s="76">
        <f>-STOA!R6</f>
        <v>0</v>
      </c>
      <c r="AC6">
        <f t="shared" si="0"/>
        <v>0.24821999999999997</v>
      </c>
      <c r="AD6">
        <f t="shared" si="1"/>
        <v>29.301779999999997</v>
      </c>
      <c r="AE6">
        <f>'IDT-1'!D6</f>
        <v>0</v>
      </c>
      <c r="AF6" s="25"/>
      <c r="AG6">
        <f t="shared" si="2"/>
        <v>29.301779999999997</v>
      </c>
      <c r="AI6" s="35">
        <f>PXIL!L6</f>
        <v>0</v>
      </c>
      <c r="AJ6" s="35">
        <f>PXIL!R6</f>
        <v>0</v>
      </c>
      <c r="AK6" s="35">
        <f>RTM_IEX!L6</f>
        <v>9.69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9.18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4.84</v>
      </c>
      <c r="AB7" s="76">
        <f>-STOA!R7</f>
        <v>0</v>
      </c>
      <c r="AC7">
        <f t="shared" si="0"/>
        <v>0.24821999999999997</v>
      </c>
      <c r="AD7">
        <f t="shared" si="1"/>
        <v>29.301779999999997</v>
      </c>
      <c r="AE7">
        <f>'IDT-1'!D7</f>
        <v>0</v>
      </c>
      <c r="AF7" s="25"/>
      <c r="AG7">
        <f t="shared" si="2"/>
        <v>29.301779999999997</v>
      </c>
      <c r="AI7" s="35">
        <f>PXIL!L7</f>
        <v>0</v>
      </c>
      <c r="AJ7" s="35">
        <f>PXIL!R7</f>
        <v>0</v>
      </c>
      <c r="AK7" s="35">
        <f>RTM_IEX!L7</f>
        <v>9.69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9.18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4.84</v>
      </c>
      <c r="AB8" s="76">
        <f>-STOA!R8</f>
        <v>0</v>
      </c>
      <c r="AC8">
        <f t="shared" si="0"/>
        <v>0.24821999999999997</v>
      </c>
      <c r="AD8">
        <f t="shared" si="1"/>
        <v>29.301779999999997</v>
      </c>
      <c r="AE8">
        <f>'IDT-1'!D8</f>
        <v>0</v>
      </c>
      <c r="AF8" s="25"/>
      <c r="AG8">
        <f t="shared" si="2"/>
        <v>29.301779999999997</v>
      </c>
      <c r="AI8" s="35">
        <f>PXIL!L8</f>
        <v>0</v>
      </c>
      <c r="AJ8" s="35">
        <f>PXIL!R8</f>
        <v>0</v>
      </c>
      <c r="AK8" s="35">
        <f>RTM_IEX!L8</f>
        <v>9.69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9.18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4.84</v>
      </c>
      <c r="AB9" s="76">
        <f>-STOA!R9</f>
        <v>0</v>
      </c>
      <c r="AC9">
        <f t="shared" si="0"/>
        <v>0.24821999999999997</v>
      </c>
      <c r="AD9">
        <f t="shared" si="1"/>
        <v>29.301779999999997</v>
      </c>
      <c r="AE9">
        <f>'IDT-1'!D9</f>
        <v>0</v>
      </c>
      <c r="AF9" s="25"/>
      <c r="AG9">
        <f t="shared" si="2"/>
        <v>29.301779999999997</v>
      </c>
      <c r="AI9" s="35">
        <f>PXIL!L9</f>
        <v>0</v>
      </c>
      <c r="AJ9" s="35">
        <f>PXIL!R9</f>
        <v>0</v>
      </c>
      <c r="AK9" s="35">
        <f>RTM_IEX!L9</f>
        <v>9.69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9.18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4.84</v>
      </c>
      <c r="AB10" s="76">
        <f>-STOA!R10</f>
        <v>0</v>
      </c>
      <c r="AC10">
        <f t="shared" si="0"/>
        <v>0.24821999999999997</v>
      </c>
      <c r="AD10">
        <f t="shared" si="1"/>
        <v>29.301779999999997</v>
      </c>
      <c r="AE10">
        <f>'IDT-1'!D10</f>
        <v>0</v>
      </c>
      <c r="AF10" s="25"/>
      <c r="AG10">
        <f t="shared" si="2"/>
        <v>29.301779999999997</v>
      </c>
      <c r="AI10" s="35">
        <f>PXIL!L10</f>
        <v>0</v>
      </c>
      <c r="AJ10" s="35">
        <f>PXIL!R10</f>
        <v>0</v>
      </c>
      <c r="AK10" s="35">
        <f>RTM_IEX!L10</f>
        <v>9.69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9.18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4.84</v>
      </c>
      <c r="AB11" s="76">
        <f>-STOA!R11</f>
        <v>0</v>
      </c>
      <c r="AC11">
        <f t="shared" si="0"/>
        <v>0.24821999999999997</v>
      </c>
      <c r="AD11">
        <f t="shared" si="1"/>
        <v>29.301779999999997</v>
      </c>
      <c r="AE11">
        <f>'IDT-1'!D11</f>
        <v>0</v>
      </c>
      <c r="AF11" s="25"/>
      <c r="AG11">
        <f t="shared" si="2"/>
        <v>29.301779999999997</v>
      </c>
      <c r="AI11" s="35">
        <f>PXIL!L11</f>
        <v>0</v>
      </c>
      <c r="AJ11" s="35">
        <f>PXIL!R11</f>
        <v>0</v>
      </c>
      <c r="AK11" s="35">
        <f>RTM_IEX!L11</f>
        <v>9.69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9.18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4.84</v>
      </c>
      <c r="AB12" s="76">
        <f>-STOA!R12</f>
        <v>0</v>
      </c>
      <c r="AC12">
        <f t="shared" si="0"/>
        <v>0.24007199999999998</v>
      </c>
      <c r="AD12">
        <f t="shared" si="1"/>
        <v>28.339927999999997</v>
      </c>
      <c r="AE12">
        <f>'IDT-1'!D12</f>
        <v>0</v>
      </c>
      <c r="AF12" s="25"/>
      <c r="AG12">
        <f t="shared" si="2"/>
        <v>28.339927999999997</v>
      </c>
      <c r="AI12" s="35">
        <f>PXIL!L12</f>
        <v>0</v>
      </c>
      <c r="AJ12" s="35">
        <f>PXIL!R12</f>
        <v>0</v>
      </c>
      <c r="AK12" s="35">
        <f>RTM_IEX!L12</f>
        <v>8.7200000000000006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9.18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4.84</v>
      </c>
      <c r="AB13" s="76">
        <f>-STOA!R13</f>
        <v>0</v>
      </c>
      <c r="AC13">
        <f t="shared" si="0"/>
        <v>0.24007199999999998</v>
      </c>
      <c r="AD13">
        <f t="shared" si="1"/>
        <v>28.339927999999997</v>
      </c>
      <c r="AE13">
        <f>'IDT-1'!D13</f>
        <v>0</v>
      </c>
      <c r="AF13" s="25"/>
      <c r="AG13">
        <f t="shared" si="2"/>
        <v>28.339927999999997</v>
      </c>
      <c r="AI13" s="35">
        <f>PXIL!L13</f>
        <v>0</v>
      </c>
      <c r="AJ13" s="35">
        <f>PXIL!R13</f>
        <v>0</v>
      </c>
      <c r="AK13" s="35">
        <f>RTM_IEX!L13</f>
        <v>8.7200000000000006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9.18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4.84</v>
      </c>
      <c r="AB14" s="76">
        <f>-STOA!R14</f>
        <v>0</v>
      </c>
      <c r="AC14">
        <f t="shared" si="0"/>
        <v>0.24007199999999998</v>
      </c>
      <c r="AD14">
        <f t="shared" si="1"/>
        <v>28.339927999999997</v>
      </c>
      <c r="AE14">
        <f>'IDT-1'!D14</f>
        <v>0</v>
      </c>
      <c r="AF14" s="25"/>
      <c r="AG14">
        <f t="shared" si="2"/>
        <v>28.339927999999997</v>
      </c>
      <c r="AI14" s="35">
        <f>PXIL!L14</f>
        <v>0</v>
      </c>
      <c r="AJ14" s="35">
        <f>PXIL!R14</f>
        <v>0</v>
      </c>
      <c r="AK14" s="35">
        <f>RTM_IEX!L14</f>
        <v>8.7200000000000006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9.24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4.84</v>
      </c>
      <c r="AB15" s="76">
        <f>-STOA!R15</f>
        <v>0</v>
      </c>
      <c r="AC15">
        <f t="shared" si="0"/>
        <v>0.24057600000000001</v>
      </c>
      <c r="AD15">
        <f t="shared" si="1"/>
        <v>28.399424</v>
      </c>
      <c r="AE15">
        <f>'IDT-1'!D15</f>
        <v>0</v>
      </c>
      <c r="AF15" s="25"/>
      <c r="AG15">
        <f t="shared" si="2"/>
        <v>28.399424</v>
      </c>
      <c r="AI15" s="35">
        <f>PXIL!L15</f>
        <v>0</v>
      </c>
      <c r="AJ15" s="35">
        <f>PXIL!R15</f>
        <v>0</v>
      </c>
      <c r="AK15" s="35">
        <f>RTM_IEX!L15</f>
        <v>8.7200000000000006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9.24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4.84</v>
      </c>
      <c r="AB16" s="76">
        <f>-STOA!R16</f>
        <v>0</v>
      </c>
      <c r="AC16">
        <f t="shared" si="0"/>
        <v>0.24057600000000001</v>
      </c>
      <c r="AD16">
        <f t="shared" si="1"/>
        <v>28.399424</v>
      </c>
      <c r="AE16">
        <f>'IDT-1'!D16</f>
        <v>0</v>
      </c>
      <c r="AF16" s="25"/>
      <c r="AG16">
        <f t="shared" si="2"/>
        <v>28.399424</v>
      </c>
      <c r="AI16" s="35">
        <f>PXIL!L16</f>
        <v>0</v>
      </c>
      <c r="AJ16" s="35">
        <f>PXIL!R16</f>
        <v>0</v>
      </c>
      <c r="AK16" s="35">
        <f>RTM_IEX!L16</f>
        <v>8.7200000000000006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9.24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4.84</v>
      </c>
      <c r="AB17" s="76">
        <f>-STOA!R17</f>
        <v>0</v>
      </c>
      <c r="AC17">
        <f t="shared" si="0"/>
        <v>0.232428</v>
      </c>
      <c r="AD17">
        <f t="shared" si="1"/>
        <v>27.437572000000003</v>
      </c>
      <c r="AE17">
        <f>'IDT-1'!D17</f>
        <v>0</v>
      </c>
      <c r="AF17" s="25"/>
      <c r="AG17">
        <f t="shared" si="2"/>
        <v>27.437572000000003</v>
      </c>
      <c r="AI17" s="35">
        <f>PXIL!L17</f>
        <v>0</v>
      </c>
      <c r="AJ17" s="35">
        <f>PXIL!R17</f>
        <v>0</v>
      </c>
      <c r="AK17" s="35">
        <f>RTM_IEX!L17</f>
        <v>7.75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9.24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4.84</v>
      </c>
      <c r="AB18" s="76">
        <f>-STOA!R18</f>
        <v>0</v>
      </c>
      <c r="AC18">
        <f t="shared" si="0"/>
        <v>0.232428</v>
      </c>
      <c r="AD18">
        <f t="shared" si="1"/>
        <v>27.437572000000003</v>
      </c>
      <c r="AE18">
        <f>'IDT-1'!D18</f>
        <v>0</v>
      </c>
      <c r="AF18" s="25"/>
      <c r="AG18">
        <f t="shared" si="2"/>
        <v>27.437572000000003</v>
      </c>
      <c r="AI18" s="35">
        <f>PXIL!L18</f>
        <v>0</v>
      </c>
      <c r="AJ18" s="35">
        <f>PXIL!R18</f>
        <v>0</v>
      </c>
      <c r="AK18" s="35">
        <f>RTM_IEX!L18</f>
        <v>7.75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9.24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4.84</v>
      </c>
      <c r="AB19" s="76">
        <f>-STOA!R19</f>
        <v>0</v>
      </c>
      <c r="AC19">
        <f t="shared" si="0"/>
        <v>0.248724</v>
      </c>
      <c r="AD19">
        <f t="shared" si="1"/>
        <v>29.361276</v>
      </c>
      <c r="AE19">
        <f>'IDT-1'!D19</f>
        <v>0</v>
      </c>
      <c r="AF19" s="25"/>
      <c r="AG19">
        <f t="shared" si="2"/>
        <v>29.361276</v>
      </c>
      <c r="AI19" s="35">
        <f>PXIL!L19</f>
        <v>0</v>
      </c>
      <c r="AJ19" s="35">
        <f>PXIL!R19</f>
        <v>0</v>
      </c>
      <c r="AK19" s="35">
        <f>RTM_IEX!L19</f>
        <v>9.69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9.24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4.84</v>
      </c>
      <c r="AB20" s="76">
        <f>-STOA!R20</f>
        <v>0</v>
      </c>
      <c r="AC20">
        <f t="shared" si="0"/>
        <v>0.248724</v>
      </c>
      <c r="AD20">
        <f t="shared" si="1"/>
        <v>29.361276</v>
      </c>
      <c r="AE20">
        <f>'IDT-1'!D20</f>
        <v>0</v>
      </c>
      <c r="AF20" s="25"/>
      <c r="AG20">
        <f t="shared" si="2"/>
        <v>29.361276</v>
      </c>
      <c r="AI20" s="35">
        <f>PXIL!L20</f>
        <v>0</v>
      </c>
      <c r="AJ20" s="35">
        <f>PXIL!R20</f>
        <v>0</v>
      </c>
      <c r="AK20" s="35">
        <f>RTM_IEX!L20</f>
        <v>9.69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9.24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4.84</v>
      </c>
      <c r="AB21" s="76">
        <f>-STOA!R21</f>
        <v>0</v>
      </c>
      <c r="AC21">
        <f t="shared" si="0"/>
        <v>0.248724</v>
      </c>
      <c r="AD21">
        <f t="shared" si="1"/>
        <v>29.361276</v>
      </c>
      <c r="AE21">
        <f>'IDT-1'!D21</f>
        <v>0</v>
      </c>
      <c r="AF21" s="25"/>
      <c r="AG21">
        <f t="shared" si="2"/>
        <v>29.361276</v>
      </c>
      <c r="AI21" s="35">
        <f>PXIL!L21</f>
        <v>0</v>
      </c>
      <c r="AJ21" s="35">
        <f>PXIL!R21</f>
        <v>0</v>
      </c>
      <c r="AK21" s="35">
        <f>RTM_IEX!L21</f>
        <v>9.69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9.24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4.84</v>
      </c>
      <c r="AB22" s="76">
        <f>-STOA!R22</f>
        <v>0</v>
      </c>
      <c r="AC22">
        <f t="shared" si="0"/>
        <v>0.248724</v>
      </c>
      <c r="AD22">
        <f t="shared" si="1"/>
        <v>29.361276</v>
      </c>
      <c r="AE22">
        <f>'IDT-1'!D22</f>
        <v>0</v>
      </c>
      <c r="AF22" s="25"/>
      <c r="AG22">
        <f t="shared" si="2"/>
        <v>29.361276</v>
      </c>
      <c r="AI22" s="35">
        <f>PXIL!L22</f>
        <v>0</v>
      </c>
      <c r="AJ22" s="35">
        <f>PXIL!R22</f>
        <v>0</v>
      </c>
      <c r="AK22" s="35">
        <f>RTM_IEX!L22</f>
        <v>9.69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8.84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4.84</v>
      </c>
      <c r="AB23" s="76">
        <f>-STOA!R23</f>
        <v>0</v>
      </c>
      <c r="AC23">
        <f t="shared" si="0"/>
        <v>0.23721599999999998</v>
      </c>
      <c r="AD23">
        <f t="shared" si="1"/>
        <v>28.002784000000002</v>
      </c>
      <c r="AE23">
        <f>'IDT-1'!D23</f>
        <v>0</v>
      </c>
      <c r="AF23" s="25"/>
      <c r="AG23">
        <f t="shared" si="2"/>
        <v>28.002784000000002</v>
      </c>
      <c r="AI23" s="35">
        <f>PXIL!L23</f>
        <v>0</v>
      </c>
      <c r="AJ23" s="35">
        <f>PXIL!R23</f>
        <v>0</v>
      </c>
      <c r="AK23" s="35">
        <f>RTM_IEX!L23</f>
        <v>8.7200000000000006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8.84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4.84</v>
      </c>
      <c r="AB24" s="76">
        <f>-STOA!R24</f>
        <v>0</v>
      </c>
      <c r="AC24">
        <f t="shared" si="0"/>
        <v>0.23721599999999998</v>
      </c>
      <c r="AD24">
        <f t="shared" si="1"/>
        <v>28.002784000000002</v>
      </c>
      <c r="AE24">
        <f>'IDT-1'!D24</f>
        <v>0</v>
      </c>
      <c r="AF24" s="25"/>
      <c r="AG24">
        <f t="shared" si="2"/>
        <v>28.002784000000002</v>
      </c>
      <c r="AI24" s="35">
        <f>PXIL!L24</f>
        <v>0</v>
      </c>
      <c r="AJ24" s="35">
        <f>PXIL!R24</f>
        <v>0</v>
      </c>
      <c r="AK24" s="35">
        <f>RTM_IEX!L24</f>
        <v>8.7200000000000006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8.84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4.84</v>
      </c>
      <c r="AB25" s="76">
        <f>-STOA!R25</f>
        <v>0</v>
      </c>
      <c r="AC25">
        <f t="shared" si="0"/>
        <v>0.23721599999999998</v>
      </c>
      <c r="AD25">
        <f t="shared" si="1"/>
        <v>28.002784000000002</v>
      </c>
      <c r="AE25">
        <f>'IDT-1'!D25</f>
        <v>0</v>
      </c>
      <c r="AF25" s="25"/>
      <c r="AG25">
        <f t="shared" si="2"/>
        <v>28.002784000000002</v>
      </c>
      <c r="AI25" s="35">
        <f>PXIL!L25</f>
        <v>0</v>
      </c>
      <c r="AJ25" s="35">
        <f>PXIL!R25</f>
        <v>0</v>
      </c>
      <c r="AK25" s="35">
        <f>RTM_IEX!L25</f>
        <v>8.7200000000000006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8.84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4.84</v>
      </c>
      <c r="AB26" s="76">
        <f>-STOA!R26</f>
        <v>0</v>
      </c>
      <c r="AC26">
        <f t="shared" si="0"/>
        <v>0.23721599999999998</v>
      </c>
      <c r="AD26">
        <f t="shared" si="1"/>
        <v>28.002784000000002</v>
      </c>
      <c r="AE26">
        <f>'IDT-1'!D26</f>
        <v>0</v>
      </c>
      <c r="AF26" s="25"/>
      <c r="AG26">
        <f t="shared" si="2"/>
        <v>28.002784000000002</v>
      </c>
      <c r="AI26" s="35">
        <f>PXIL!L26</f>
        <v>0</v>
      </c>
      <c r="AJ26" s="35">
        <f>PXIL!R26</f>
        <v>0</v>
      </c>
      <c r="AK26" s="35">
        <f>RTM_IEX!L26</f>
        <v>8.7200000000000006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8.84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4.84</v>
      </c>
      <c r="AB27" s="76">
        <f>-STOA!R27</f>
        <v>0</v>
      </c>
      <c r="AC27">
        <f t="shared" si="0"/>
        <v>0.23721599999999998</v>
      </c>
      <c r="AD27">
        <f t="shared" si="1"/>
        <v>28.002784000000002</v>
      </c>
      <c r="AE27">
        <f>'IDT-1'!D27</f>
        <v>0</v>
      </c>
      <c r="AF27" s="25"/>
      <c r="AG27">
        <f t="shared" si="2"/>
        <v>28.002784000000002</v>
      </c>
      <c r="AI27" s="35">
        <f>PXIL!L27</f>
        <v>0</v>
      </c>
      <c r="AJ27" s="35">
        <f>PXIL!R27</f>
        <v>0</v>
      </c>
      <c r="AK27" s="35">
        <f>RTM_IEX!L27</f>
        <v>8.7200000000000006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8.84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4.84</v>
      </c>
      <c r="AB28" s="76">
        <f>-STOA!R28</f>
        <v>0</v>
      </c>
      <c r="AC28">
        <f t="shared" si="0"/>
        <v>0.23721599999999998</v>
      </c>
      <c r="AD28">
        <f t="shared" si="1"/>
        <v>28.002784000000002</v>
      </c>
      <c r="AE28">
        <f>'IDT-1'!D28</f>
        <v>0</v>
      </c>
      <c r="AF28" s="25"/>
      <c r="AG28">
        <f t="shared" si="2"/>
        <v>28.002784000000002</v>
      </c>
      <c r="AI28" s="35">
        <f>PXIL!L28</f>
        <v>0</v>
      </c>
      <c r="AJ28" s="35">
        <f>PXIL!R28</f>
        <v>0</v>
      </c>
      <c r="AK28" s="35">
        <f>RTM_IEX!L28</f>
        <v>8.7200000000000006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8.84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4.84</v>
      </c>
      <c r="AB29" s="76">
        <f>-STOA!R29</f>
        <v>0</v>
      </c>
      <c r="AC29">
        <f t="shared" si="0"/>
        <v>0.23721599999999998</v>
      </c>
      <c r="AD29">
        <f t="shared" si="1"/>
        <v>28.002784000000002</v>
      </c>
      <c r="AE29">
        <f>'IDT-1'!D29</f>
        <v>0</v>
      </c>
      <c r="AF29" s="25"/>
      <c r="AG29">
        <f t="shared" si="2"/>
        <v>28.002784000000002</v>
      </c>
      <c r="AI29" s="35">
        <f>PXIL!L29</f>
        <v>0</v>
      </c>
      <c r="AJ29" s="35">
        <f>PXIL!R29</f>
        <v>0</v>
      </c>
      <c r="AK29" s="35">
        <f>RTM_IEX!L29</f>
        <v>8.7200000000000006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8.84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5.09</v>
      </c>
      <c r="AB30" s="76">
        <f>-STOA!R30</f>
        <v>0</v>
      </c>
      <c r="AC30">
        <f t="shared" si="0"/>
        <v>0.239316</v>
      </c>
      <c r="AD30">
        <f t="shared" si="1"/>
        <v>28.250684000000003</v>
      </c>
      <c r="AE30">
        <f>'IDT-1'!D30</f>
        <v>0</v>
      </c>
      <c r="AF30" s="25"/>
      <c r="AG30">
        <f t="shared" si="2"/>
        <v>28.250684000000003</v>
      </c>
      <c r="AI30" s="35">
        <f>PXIL!L30</f>
        <v>0</v>
      </c>
      <c r="AJ30" s="35">
        <f>PXIL!R30</f>
        <v>0</v>
      </c>
      <c r="AK30" s="35">
        <f>RTM_IEX!L30</f>
        <v>8.7200000000000006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9.24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5.68</v>
      </c>
      <c r="AB31" s="76">
        <f>-STOA!R31</f>
        <v>0</v>
      </c>
      <c r="AC31">
        <f t="shared" si="0"/>
        <v>0.23948399999999997</v>
      </c>
      <c r="AD31">
        <f t="shared" si="1"/>
        <v>28.270515999999997</v>
      </c>
      <c r="AE31">
        <f>'IDT-1'!D31</f>
        <v>0</v>
      </c>
      <c r="AF31" s="25"/>
      <c r="AG31">
        <f t="shared" si="2"/>
        <v>28.270515999999997</v>
      </c>
      <c r="AI31" s="35">
        <f>PXIL!L31</f>
        <v>0</v>
      </c>
      <c r="AJ31" s="35">
        <f>PXIL!R31</f>
        <v>0</v>
      </c>
      <c r="AK31" s="35">
        <f>RTM_IEX!L31</f>
        <v>7.75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9.24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6.2</v>
      </c>
      <c r="AB32" s="76">
        <f>-STOA!R32</f>
        <v>0</v>
      </c>
      <c r="AC32">
        <f t="shared" si="0"/>
        <v>0.24385199999999999</v>
      </c>
      <c r="AD32">
        <f t="shared" si="1"/>
        <v>28.786148000000001</v>
      </c>
      <c r="AE32">
        <f>'IDT-1'!D32</f>
        <v>0</v>
      </c>
      <c r="AF32" s="25"/>
      <c r="AG32">
        <f t="shared" si="2"/>
        <v>28.786148000000001</v>
      </c>
      <c r="AI32" s="35">
        <f>PXIL!L32</f>
        <v>0</v>
      </c>
      <c r="AJ32" s="35">
        <f>PXIL!R32</f>
        <v>0</v>
      </c>
      <c r="AK32" s="35">
        <f>RTM_IEX!L32</f>
        <v>7.75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9.24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6.56</v>
      </c>
      <c r="AB33" s="76">
        <f>-STOA!R33</f>
        <v>0</v>
      </c>
      <c r="AC33">
        <f t="shared" si="0"/>
        <v>0.238728</v>
      </c>
      <c r="AD33">
        <f t="shared" si="1"/>
        <v>28.181272000000003</v>
      </c>
      <c r="AE33">
        <f>'IDT-1'!D33</f>
        <v>0</v>
      </c>
      <c r="AF33" s="25"/>
      <c r="AG33">
        <f t="shared" si="2"/>
        <v>28.181272000000003</v>
      </c>
      <c r="AI33" s="35">
        <f>PXIL!L33</f>
        <v>0</v>
      </c>
      <c r="AJ33" s="35">
        <f>PXIL!R33</f>
        <v>0</v>
      </c>
      <c r="AK33" s="35">
        <f>RTM_IEX!L33</f>
        <v>6.78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9.24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6.7799999999999994</v>
      </c>
      <c r="AB34" s="76">
        <f>-STOA!R34</f>
        <v>0</v>
      </c>
      <c r="AC34">
        <f t="shared" si="0"/>
        <v>0.24057599999999998</v>
      </c>
      <c r="AD34">
        <f t="shared" si="1"/>
        <v>28.399424</v>
      </c>
      <c r="AE34">
        <f>'IDT-1'!D34</f>
        <v>0</v>
      </c>
      <c r="AF34" s="25"/>
      <c r="AG34">
        <f t="shared" si="2"/>
        <v>28.399424</v>
      </c>
      <c r="AI34" s="35">
        <f>PXIL!L34</f>
        <v>0</v>
      </c>
      <c r="AJ34" s="35">
        <f>PXIL!R34</f>
        <v>0</v>
      </c>
      <c r="AK34" s="35">
        <f>RTM_IEX!L34</f>
        <v>6.78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9.11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7.32</v>
      </c>
      <c r="AB35" s="76">
        <f>-STOA!R35</f>
        <v>0</v>
      </c>
      <c r="AC35">
        <f t="shared" si="0"/>
        <v>0.24401999999999999</v>
      </c>
      <c r="AD35">
        <f t="shared" si="1"/>
        <v>28.805980000000002</v>
      </c>
      <c r="AE35">
        <f>'IDT-1'!D35</f>
        <v>0</v>
      </c>
      <c r="AF35" s="25"/>
      <c r="AG35">
        <f t="shared" si="2"/>
        <v>28.805980000000002</v>
      </c>
      <c r="AI35" s="35">
        <f>PXIL!L35</f>
        <v>0</v>
      </c>
      <c r="AJ35" s="35">
        <f>PXIL!R35</f>
        <v>0</v>
      </c>
      <c r="AK35" s="35">
        <f>RTM_IEX!L35</f>
        <v>6.78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9.11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7.65</v>
      </c>
      <c r="AB36" s="76">
        <f>-STOA!R36</f>
        <v>0</v>
      </c>
      <c r="AC36">
        <f t="shared" si="0"/>
        <v>0.24679200000000001</v>
      </c>
      <c r="AD36">
        <f t="shared" si="1"/>
        <v>29.133208000000003</v>
      </c>
      <c r="AE36">
        <f>'IDT-1'!D36</f>
        <v>0</v>
      </c>
      <c r="AF36" s="25"/>
      <c r="AG36">
        <f t="shared" si="2"/>
        <v>29.133208000000003</v>
      </c>
      <c r="AI36" s="35">
        <f>PXIL!L36</f>
        <v>0</v>
      </c>
      <c r="AJ36" s="35">
        <f>PXIL!R36</f>
        <v>0</v>
      </c>
      <c r="AK36" s="35">
        <f>RTM_IEX!L36</f>
        <v>6.78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9.11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8.92</v>
      </c>
      <c r="AB37" s="76">
        <f>-STOA!R37</f>
        <v>0</v>
      </c>
      <c r="AC37">
        <f t="shared" si="0"/>
        <v>0.26560799999999996</v>
      </c>
      <c r="AD37">
        <f t="shared" si="1"/>
        <v>31.354391999999997</v>
      </c>
      <c r="AE37">
        <f>'IDT-1'!D37</f>
        <v>0</v>
      </c>
      <c r="AF37" s="25"/>
      <c r="AG37">
        <f t="shared" si="2"/>
        <v>31.354391999999997</v>
      </c>
      <c r="AI37" s="35">
        <f>PXIL!L37</f>
        <v>0</v>
      </c>
      <c r="AJ37" s="35">
        <f>PXIL!R37</f>
        <v>0</v>
      </c>
      <c r="AK37" s="35">
        <f>RTM_IEX!L37</f>
        <v>7.75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9.11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9.89</v>
      </c>
      <c r="AB38" s="76">
        <f>-STOA!R38</f>
        <v>0</v>
      </c>
      <c r="AC38">
        <f t="shared" si="0"/>
        <v>0.273756</v>
      </c>
      <c r="AD38">
        <f t="shared" si="1"/>
        <v>32.316244000000005</v>
      </c>
      <c r="AE38">
        <f>'IDT-1'!D38</f>
        <v>0</v>
      </c>
      <c r="AF38" s="25"/>
      <c r="AG38">
        <f t="shared" si="2"/>
        <v>32.316244000000005</v>
      </c>
      <c r="AI38" s="35">
        <f>PXIL!L38</f>
        <v>0</v>
      </c>
      <c r="AJ38" s="35">
        <f>PXIL!R38</f>
        <v>0</v>
      </c>
      <c r="AK38" s="35">
        <f>RTM_IEX!L38</f>
        <v>7.75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9.11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9.07</v>
      </c>
      <c r="AB39" s="76">
        <f>-STOA!R39</f>
        <v>0</v>
      </c>
      <c r="AC39">
        <f t="shared" si="0"/>
        <v>0.26686799999999999</v>
      </c>
      <c r="AD39">
        <f t="shared" si="1"/>
        <v>31.503132000000001</v>
      </c>
      <c r="AE39">
        <f>'IDT-1'!D39</f>
        <v>0</v>
      </c>
      <c r="AF39" s="25"/>
      <c r="AG39">
        <f t="shared" si="2"/>
        <v>31.503132000000001</v>
      </c>
      <c r="AI39" s="35">
        <f>PXIL!L39</f>
        <v>0</v>
      </c>
      <c r="AJ39" s="35">
        <f>PXIL!R39</f>
        <v>0</v>
      </c>
      <c r="AK39" s="35">
        <f>RTM_IEX!L39</f>
        <v>7.75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9.18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9.0300000000000011</v>
      </c>
      <c r="AB40" s="76">
        <f>-STOA!R40</f>
        <v>0</v>
      </c>
      <c r="AC40">
        <f t="shared" si="0"/>
        <v>0.26712000000000002</v>
      </c>
      <c r="AD40">
        <f t="shared" si="1"/>
        <v>31.532880000000002</v>
      </c>
      <c r="AE40">
        <f>'IDT-1'!D40</f>
        <v>0</v>
      </c>
      <c r="AF40" s="25"/>
      <c r="AG40">
        <f t="shared" si="2"/>
        <v>31.532880000000002</v>
      </c>
      <c r="AI40" s="35">
        <f>PXIL!L40</f>
        <v>0</v>
      </c>
      <c r="AJ40" s="35">
        <f>PXIL!R40</f>
        <v>0</v>
      </c>
      <c r="AK40" s="35">
        <f>RTM_IEX!L40</f>
        <v>7.75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9.18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10.030000000000001</v>
      </c>
      <c r="AB41" s="76">
        <f>-STOA!R41</f>
        <v>0</v>
      </c>
      <c r="AC41">
        <f t="shared" si="0"/>
        <v>0.26745599999999997</v>
      </c>
      <c r="AD41">
        <f t="shared" si="1"/>
        <v>31.572544000000001</v>
      </c>
      <c r="AE41">
        <f>'IDT-1'!D41</f>
        <v>0</v>
      </c>
      <c r="AF41" s="25"/>
      <c r="AG41">
        <f t="shared" si="2"/>
        <v>31.572544000000001</v>
      </c>
      <c r="AI41" s="35">
        <f>PXIL!L41</f>
        <v>0</v>
      </c>
      <c r="AJ41" s="35">
        <f>PXIL!R41</f>
        <v>0</v>
      </c>
      <c r="AK41" s="35">
        <f>RTM_IEX!L41</f>
        <v>6.79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9.18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10.55</v>
      </c>
      <c r="AB42" s="76">
        <f>-STOA!R42</f>
        <v>0</v>
      </c>
      <c r="AC42">
        <f t="shared" si="0"/>
        <v>0.27182399999999995</v>
      </c>
      <c r="AD42">
        <f t="shared" si="1"/>
        <v>32.088175999999997</v>
      </c>
      <c r="AE42">
        <f>'IDT-1'!D42</f>
        <v>0</v>
      </c>
      <c r="AF42" s="25"/>
      <c r="AG42">
        <f t="shared" si="2"/>
        <v>32.088175999999997</v>
      </c>
      <c r="AI42" s="35">
        <f>PXIL!L42</f>
        <v>0</v>
      </c>
      <c r="AJ42" s="35">
        <f>PXIL!R42</f>
        <v>0</v>
      </c>
      <c r="AK42" s="35">
        <f>RTM_IEX!L42</f>
        <v>6.79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9.18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9.2899999999999991</v>
      </c>
      <c r="AB43" s="76">
        <f>-STOA!R43</f>
        <v>0</v>
      </c>
      <c r="AC43">
        <f t="shared" si="0"/>
        <v>0.26930399999999999</v>
      </c>
      <c r="AD43">
        <f t="shared" si="1"/>
        <v>31.790696000000004</v>
      </c>
      <c r="AE43">
        <f>'IDT-1'!D43</f>
        <v>0</v>
      </c>
      <c r="AF43" s="25"/>
      <c r="AG43">
        <f t="shared" si="2"/>
        <v>31.790696000000004</v>
      </c>
      <c r="AI43" s="35">
        <f>PXIL!L43</f>
        <v>0</v>
      </c>
      <c r="AJ43" s="35">
        <f>PXIL!R43</f>
        <v>0</v>
      </c>
      <c r="AK43" s="35">
        <f>RTM_IEX!L43</f>
        <v>7.75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9.18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11.14</v>
      </c>
      <c r="AB44" s="76">
        <f>-STOA!R44</f>
        <v>0</v>
      </c>
      <c r="AC44">
        <f t="shared" si="0"/>
        <v>0.276696</v>
      </c>
      <c r="AD44">
        <f t="shared" si="1"/>
        <v>32.663303999999997</v>
      </c>
      <c r="AE44">
        <f>'IDT-1'!D44</f>
        <v>0</v>
      </c>
      <c r="AF44" s="25"/>
      <c r="AG44">
        <f t="shared" si="2"/>
        <v>32.663303999999997</v>
      </c>
      <c r="AI44" s="35">
        <f>PXIL!L44</f>
        <v>0</v>
      </c>
      <c r="AJ44" s="35">
        <f>PXIL!R44</f>
        <v>0</v>
      </c>
      <c r="AK44" s="35">
        <f>RTM_IEX!L44</f>
        <v>6.78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9.18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11.41</v>
      </c>
      <c r="AB45" s="76">
        <f>-STOA!R45</f>
        <v>0</v>
      </c>
      <c r="AC45">
        <f t="shared" si="0"/>
        <v>0.27896399999999999</v>
      </c>
      <c r="AD45">
        <f t="shared" si="1"/>
        <v>32.931035999999999</v>
      </c>
      <c r="AE45">
        <f>'IDT-1'!D45</f>
        <v>0</v>
      </c>
      <c r="AF45" s="25"/>
      <c r="AG45">
        <f t="shared" si="2"/>
        <v>32.931035999999999</v>
      </c>
      <c r="AI45" s="35">
        <f>PXIL!L45</f>
        <v>0</v>
      </c>
      <c r="AJ45" s="35">
        <f>PXIL!R45</f>
        <v>0</v>
      </c>
      <c r="AK45" s="35">
        <f>RTM_IEX!L45</f>
        <v>6.78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9.18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9.5599999999999987</v>
      </c>
      <c r="AB46" s="76">
        <f>-STOA!R46</f>
        <v>0</v>
      </c>
      <c r="AC46">
        <f t="shared" si="0"/>
        <v>0.27157199999999992</v>
      </c>
      <c r="AD46">
        <f t="shared" si="1"/>
        <v>32.058427999999999</v>
      </c>
      <c r="AE46">
        <f>'IDT-1'!D46</f>
        <v>0</v>
      </c>
      <c r="AF46" s="25"/>
      <c r="AG46">
        <f t="shared" si="2"/>
        <v>32.058427999999999</v>
      </c>
      <c r="AI46" s="35">
        <f>PXIL!L46</f>
        <v>0</v>
      </c>
      <c r="AJ46" s="35">
        <f>PXIL!R46</f>
        <v>0</v>
      </c>
      <c r="AK46" s="35">
        <f>RTM_IEX!L46</f>
        <v>7.75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9.18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12.35</v>
      </c>
      <c r="AB47" s="76">
        <f>-STOA!R47</f>
        <v>0</v>
      </c>
      <c r="AC47">
        <f t="shared" si="0"/>
        <v>0.27056399999999997</v>
      </c>
      <c r="AD47">
        <f t="shared" si="1"/>
        <v>31.939435999999993</v>
      </c>
      <c r="AE47">
        <f>'IDT-1'!D47</f>
        <v>0</v>
      </c>
      <c r="AF47" s="25"/>
      <c r="AG47">
        <f t="shared" si="2"/>
        <v>31.939435999999993</v>
      </c>
      <c r="AI47" s="35">
        <f>PXIL!L47</f>
        <v>0</v>
      </c>
      <c r="AJ47" s="35">
        <f>PXIL!R47</f>
        <v>0</v>
      </c>
      <c r="AK47" s="35">
        <f>RTM_IEX!L47</f>
        <v>4.84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9.18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9.23</v>
      </c>
      <c r="AB48" s="76">
        <f>-STOA!R48</f>
        <v>0</v>
      </c>
      <c r="AC48">
        <f t="shared" si="0"/>
        <v>0.26879999999999998</v>
      </c>
      <c r="AD48">
        <f t="shared" si="1"/>
        <v>31.731200000000001</v>
      </c>
      <c r="AE48">
        <f>'IDT-1'!D48</f>
        <v>0</v>
      </c>
      <c r="AF48" s="25"/>
      <c r="AG48">
        <f t="shared" si="2"/>
        <v>31.731200000000001</v>
      </c>
      <c r="AI48" s="35">
        <f>PXIL!L48</f>
        <v>0</v>
      </c>
      <c r="AJ48" s="35">
        <f>PXIL!R48</f>
        <v>0</v>
      </c>
      <c r="AK48" s="35">
        <f>RTM_IEX!L48</f>
        <v>7.75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9.18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8.73</v>
      </c>
      <c r="AB49" s="76">
        <f>-STOA!R49</f>
        <v>0</v>
      </c>
      <c r="AC49">
        <f t="shared" si="0"/>
        <v>0.27274799999999999</v>
      </c>
      <c r="AD49">
        <f t="shared" si="1"/>
        <v>32.197251999999999</v>
      </c>
      <c r="AE49">
        <f>'IDT-1'!D49</f>
        <v>0</v>
      </c>
      <c r="AF49" s="25"/>
      <c r="AG49">
        <f t="shared" si="2"/>
        <v>32.197251999999999</v>
      </c>
      <c r="AI49" s="35">
        <f>PXIL!L49</f>
        <v>0</v>
      </c>
      <c r="AJ49" s="35">
        <f>PXIL!R49</f>
        <v>0</v>
      </c>
      <c r="AK49" s="35">
        <f>RTM_IEX!L49</f>
        <v>8.7200000000000006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9.18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12</v>
      </c>
      <c r="AB50" s="76">
        <f>-STOA!R50</f>
        <v>0</v>
      </c>
      <c r="AC50">
        <f t="shared" si="0"/>
        <v>0.27173999999999998</v>
      </c>
      <c r="AD50">
        <f t="shared" si="1"/>
        <v>32.07826</v>
      </c>
      <c r="AE50">
        <f>'IDT-1'!D50</f>
        <v>0</v>
      </c>
      <c r="AF50" s="25"/>
      <c r="AG50">
        <f t="shared" si="2"/>
        <v>32.07826</v>
      </c>
      <c r="AI50" s="35">
        <f>PXIL!L50</f>
        <v>0</v>
      </c>
      <c r="AJ50" s="35">
        <f>PXIL!R50</f>
        <v>0</v>
      </c>
      <c r="AK50" s="35">
        <f>RTM_IEX!L50</f>
        <v>5.33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9.18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12.1</v>
      </c>
      <c r="AB51" s="76">
        <f>-STOA!R51</f>
        <v>0</v>
      </c>
      <c r="AC51">
        <f t="shared" si="0"/>
        <v>0.27257999999999993</v>
      </c>
      <c r="AD51">
        <f t="shared" si="1"/>
        <v>32.177419999999998</v>
      </c>
      <c r="AE51">
        <f>'IDT-1'!D51</f>
        <v>0</v>
      </c>
      <c r="AF51" s="25"/>
      <c r="AG51">
        <f t="shared" si="2"/>
        <v>32.177419999999998</v>
      </c>
      <c r="AI51" s="35">
        <f>PXIL!L51</f>
        <v>0</v>
      </c>
      <c r="AJ51" s="35">
        <f>PXIL!R51</f>
        <v>0</v>
      </c>
      <c r="AK51" s="35">
        <f>RTM_IEX!L51</f>
        <v>5.33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8.9906074734779367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10.95</v>
      </c>
      <c r="AB52" s="76">
        <f>-STOA!R52</f>
        <v>0</v>
      </c>
      <c r="AC52">
        <f t="shared" si="0"/>
        <v>0.26947710277721465</v>
      </c>
      <c r="AD52">
        <f t="shared" si="1"/>
        <v>31.811130370700717</v>
      </c>
      <c r="AE52">
        <f>'IDT-1'!D52</f>
        <v>0</v>
      </c>
      <c r="AF52" s="25"/>
      <c r="AG52">
        <f t="shared" si="2"/>
        <v>31.811130370700717</v>
      </c>
      <c r="AI52" s="35">
        <f>PXIL!L52</f>
        <v>0</v>
      </c>
      <c r="AJ52" s="35">
        <f>PXIL!R52</f>
        <v>0</v>
      </c>
      <c r="AK52" s="35">
        <f>RTM_IEX!L52</f>
        <v>6.3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8.9906074734779367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11.219999999999999</v>
      </c>
      <c r="AB53" s="76">
        <f>-STOA!R53</f>
        <v>0</v>
      </c>
      <c r="AC53">
        <f t="shared" si="0"/>
        <v>0.26762910277721463</v>
      </c>
      <c r="AD53">
        <f t="shared" si="1"/>
        <v>31.59297837070072</v>
      </c>
      <c r="AE53">
        <f>'IDT-1'!D53</f>
        <v>0</v>
      </c>
      <c r="AF53" s="25"/>
      <c r="AG53">
        <f t="shared" si="2"/>
        <v>31.59297837070072</v>
      </c>
      <c r="AI53" s="35">
        <f>PXIL!L53</f>
        <v>0</v>
      </c>
      <c r="AJ53" s="35">
        <f>PXIL!R53</f>
        <v>0</v>
      </c>
      <c r="AK53" s="35">
        <f>RTM_IEX!L53</f>
        <v>5.81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8.9906074734779367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8.7799999999999994</v>
      </c>
      <c r="AB54" s="76">
        <f>-STOA!R54</f>
        <v>0</v>
      </c>
      <c r="AC54">
        <f t="shared" si="0"/>
        <v>0.27157710277721464</v>
      </c>
      <c r="AD54">
        <f t="shared" si="1"/>
        <v>32.059030370700718</v>
      </c>
      <c r="AE54">
        <f>'IDT-1'!D54</f>
        <v>0</v>
      </c>
      <c r="AF54" s="25"/>
      <c r="AG54">
        <f t="shared" si="2"/>
        <v>32.059030370700718</v>
      </c>
      <c r="AI54" s="35">
        <f>PXIL!L54</f>
        <v>0</v>
      </c>
      <c r="AJ54" s="35">
        <f>PXIL!R54</f>
        <v>0</v>
      </c>
      <c r="AK54" s="35">
        <f>RTM_IEX!L54</f>
        <v>8.7200000000000006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8.9906074734779367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7.59</v>
      </c>
      <c r="AB55" s="76">
        <f>-STOA!R55</f>
        <v>0</v>
      </c>
      <c r="AC55">
        <f t="shared" si="0"/>
        <v>0.26972910277721462</v>
      </c>
      <c r="AD55">
        <f t="shared" si="1"/>
        <v>31.840878370700718</v>
      </c>
      <c r="AE55">
        <f>'IDT-1'!D55</f>
        <v>0</v>
      </c>
      <c r="AF55" s="25"/>
      <c r="AG55">
        <f t="shared" si="2"/>
        <v>31.840878370700718</v>
      </c>
      <c r="AI55" s="35">
        <f>PXIL!L55</f>
        <v>0</v>
      </c>
      <c r="AJ55" s="35">
        <f>PXIL!R55</f>
        <v>0</v>
      </c>
      <c r="AK55" s="35">
        <f>RTM_IEX!L55</f>
        <v>9.69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8.9906074734779367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7.3599999999999994</v>
      </c>
      <c r="AB56" s="76">
        <f>-STOA!R56</f>
        <v>0</v>
      </c>
      <c r="AC56">
        <f t="shared" si="0"/>
        <v>0.26779710277721464</v>
      </c>
      <c r="AD56">
        <f t="shared" si="1"/>
        <v>31.612810370700721</v>
      </c>
      <c r="AE56">
        <f>'IDT-1'!D56</f>
        <v>0</v>
      </c>
      <c r="AF56" s="25"/>
      <c r="AG56">
        <f t="shared" si="2"/>
        <v>31.612810370700721</v>
      </c>
      <c r="AI56" s="35">
        <f>PXIL!L56</f>
        <v>0</v>
      </c>
      <c r="AJ56" s="35">
        <f>PXIL!R56</f>
        <v>0</v>
      </c>
      <c r="AK56" s="35">
        <f>RTM_IEX!L56</f>
        <v>9.69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8.9906074734779367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8.44</v>
      </c>
      <c r="AB57" s="76">
        <f>-STOA!R57</f>
        <v>0</v>
      </c>
      <c r="AC57">
        <f t="shared" si="0"/>
        <v>0.26057310277721468</v>
      </c>
      <c r="AD57">
        <f t="shared" si="1"/>
        <v>30.760034370700723</v>
      </c>
      <c r="AE57">
        <f>'IDT-1'!D57</f>
        <v>0</v>
      </c>
      <c r="AF57" s="25"/>
      <c r="AG57">
        <f t="shared" si="2"/>
        <v>30.760034370700723</v>
      </c>
      <c r="AI57" s="35">
        <f>PXIL!L57</f>
        <v>0</v>
      </c>
      <c r="AJ57" s="35">
        <f>PXIL!R57</f>
        <v>0</v>
      </c>
      <c r="AK57" s="35">
        <f>RTM_IEX!L57</f>
        <v>7.75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8.9906074734779367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9.7100000000000009</v>
      </c>
      <c r="AB58" s="76">
        <f>-STOA!R58</f>
        <v>0</v>
      </c>
      <c r="AC58">
        <f t="shared" si="0"/>
        <v>0.26309310277721465</v>
      </c>
      <c r="AD58">
        <f t="shared" si="1"/>
        <v>31.057514370700723</v>
      </c>
      <c r="AE58">
        <f>'IDT-1'!D58</f>
        <v>0</v>
      </c>
      <c r="AF58" s="25"/>
      <c r="AG58">
        <f t="shared" si="2"/>
        <v>31.057514370700723</v>
      </c>
      <c r="AI58" s="35">
        <f>PXIL!L58</f>
        <v>0</v>
      </c>
      <c r="AJ58" s="35">
        <f>PXIL!R58</f>
        <v>0</v>
      </c>
      <c r="AK58" s="35">
        <f>RTM_IEX!L58</f>
        <v>6.78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8.9906074734779367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10.8</v>
      </c>
      <c r="AB59" s="76">
        <f>-STOA!R59</f>
        <v>0</v>
      </c>
      <c r="AC59">
        <f t="shared" si="0"/>
        <v>0.26410110277721466</v>
      </c>
      <c r="AD59">
        <f t="shared" si="1"/>
        <v>31.176506370700722</v>
      </c>
      <c r="AE59">
        <f>'IDT-1'!D59</f>
        <v>0</v>
      </c>
      <c r="AF59" s="25"/>
      <c r="AG59">
        <f t="shared" si="2"/>
        <v>31.176506370700722</v>
      </c>
      <c r="AI59" s="35">
        <f>PXIL!L59</f>
        <v>0</v>
      </c>
      <c r="AJ59" s="35">
        <f>PXIL!R59</f>
        <v>0</v>
      </c>
      <c r="AK59" s="35">
        <f>RTM_IEX!L59</f>
        <v>5.81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8.9906074734779367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9.07</v>
      </c>
      <c r="AB60" s="76">
        <f>-STOA!R60</f>
        <v>0</v>
      </c>
      <c r="AC60">
        <f t="shared" si="0"/>
        <v>0.26586510277721465</v>
      </c>
      <c r="AD60">
        <f t="shared" si="1"/>
        <v>31.384742370700721</v>
      </c>
      <c r="AE60">
        <f>'IDT-1'!D60</f>
        <v>0</v>
      </c>
      <c r="AF60" s="25"/>
      <c r="AG60">
        <f t="shared" si="2"/>
        <v>31.384742370700721</v>
      </c>
      <c r="AI60" s="35">
        <f>PXIL!L60</f>
        <v>0</v>
      </c>
      <c r="AJ60" s="35">
        <f>PXIL!R60</f>
        <v>0</v>
      </c>
      <c r="AK60" s="35">
        <f>RTM_IEX!L60</f>
        <v>7.75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8.9906074734779367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10.89</v>
      </c>
      <c r="AB61" s="76">
        <f>-STOA!R61</f>
        <v>0</v>
      </c>
      <c r="AC61">
        <f t="shared" si="0"/>
        <v>0.25670910277721465</v>
      </c>
      <c r="AD61">
        <f t="shared" si="1"/>
        <v>30.303898370700722</v>
      </c>
      <c r="AE61">
        <f>'IDT-1'!D61</f>
        <v>0</v>
      </c>
      <c r="AF61" s="25"/>
      <c r="AG61">
        <f t="shared" si="2"/>
        <v>30.303898370700722</v>
      </c>
      <c r="AI61" s="35">
        <f>PXIL!L61</f>
        <v>0</v>
      </c>
      <c r="AJ61" s="35">
        <f>PXIL!R61</f>
        <v>0</v>
      </c>
      <c r="AK61" s="35">
        <f>RTM_IEX!L61</f>
        <v>4.84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8.9906074734779367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7.22</v>
      </c>
      <c r="AB62" s="76">
        <f>-STOA!R62</f>
        <v>0</v>
      </c>
      <c r="AC62">
        <f t="shared" si="0"/>
        <v>0.25444110277721466</v>
      </c>
      <c r="AD62">
        <f t="shared" si="1"/>
        <v>30.03616637070072</v>
      </c>
      <c r="AE62">
        <f>'IDT-1'!D62</f>
        <v>0</v>
      </c>
      <c r="AF62" s="25"/>
      <c r="AG62">
        <f t="shared" si="2"/>
        <v>30.03616637070072</v>
      </c>
      <c r="AI62" s="35">
        <f>PXIL!L62</f>
        <v>0</v>
      </c>
      <c r="AJ62" s="35">
        <f>PXIL!R62</f>
        <v>0</v>
      </c>
      <c r="AK62" s="35">
        <f>RTM_IEX!L62</f>
        <v>8.24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8.9906074734779367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6.15</v>
      </c>
      <c r="AB63" s="76">
        <f>-STOA!R63</f>
        <v>0</v>
      </c>
      <c r="AC63">
        <f t="shared" si="0"/>
        <v>0.26166510277721466</v>
      </c>
      <c r="AD63">
        <f t="shared" si="1"/>
        <v>30.888942370700725</v>
      </c>
      <c r="AE63">
        <f>'IDT-1'!D63</f>
        <v>0</v>
      </c>
      <c r="AF63" s="25"/>
      <c r="AG63">
        <f t="shared" si="2"/>
        <v>30.888942370700725</v>
      </c>
      <c r="AI63" s="35">
        <f>PXIL!L63</f>
        <v>0</v>
      </c>
      <c r="AJ63" s="35">
        <f>PXIL!R63</f>
        <v>0</v>
      </c>
      <c r="AK63" s="35">
        <f>RTM_IEX!L63</f>
        <v>10.17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8.9906074734779367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6.71</v>
      </c>
      <c r="AB64" s="76">
        <f>-STOA!R64</f>
        <v>0</v>
      </c>
      <c r="AC64">
        <f t="shared" si="0"/>
        <v>0.26804910277721467</v>
      </c>
      <c r="AD64">
        <f t="shared" si="1"/>
        <v>31.642558370700723</v>
      </c>
      <c r="AE64">
        <f>'IDT-1'!D64</f>
        <v>0</v>
      </c>
      <c r="AF64" s="25"/>
      <c r="AG64">
        <f t="shared" si="2"/>
        <v>31.642558370700723</v>
      </c>
      <c r="AI64" s="35">
        <f>PXIL!L64</f>
        <v>0</v>
      </c>
      <c r="AJ64" s="35">
        <f>PXIL!R64</f>
        <v>0</v>
      </c>
      <c r="AK64" s="35">
        <f>RTM_IEX!L64</f>
        <v>10.37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8.9906074734779367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6.27</v>
      </c>
      <c r="AB65" s="76">
        <f>-STOA!R65</f>
        <v>0</v>
      </c>
      <c r="AC65">
        <f t="shared" si="0"/>
        <v>0.28552110277721465</v>
      </c>
      <c r="AD65">
        <f t="shared" si="1"/>
        <v>33.70508637070072</v>
      </c>
      <c r="AE65">
        <f>'IDT-1'!D65</f>
        <v>0</v>
      </c>
      <c r="AF65" s="25"/>
      <c r="AG65">
        <f t="shared" si="2"/>
        <v>33.70508637070072</v>
      </c>
      <c r="AI65" s="35">
        <f>PXIL!L65</f>
        <v>0</v>
      </c>
      <c r="AJ65" s="35">
        <f>PXIL!R65</f>
        <v>0</v>
      </c>
      <c r="AK65" s="35">
        <f>RTM_IEX!L65</f>
        <v>12.89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8.9906074734779367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6.63</v>
      </c>
      <c r="AB66" s="76">
        <f>-STOA!R66</f>
        <v>0</v>
      </c>
      <c r="AC66">
        <f t="shared" si="0"/>
        <v>0.28610910277721463</v>
      </c>
      <c r="AD66">
        <f t="shared" si="1"/>
        <v>33.774498370700719</v>
      </c>
      <c r="AE66">
        <f>'IDT-1'!D66</f>
        <v>0</v>
      </c>
      <c r="AF66" s="25"/>
      <c r="AG66">
        <f t="shared" si="2"/>
        <v>33.774498370700719</v>
      </c>
      <c r="AI66" s="35">
        <f>PXIL!L66</f>
        <v>0</v>
      </c>
      <c r="AJ66" s="35">
        <f>PXIL!R66</f>
        <v>0</v>
      </c>
      <c r="AK66" s="35">
        <f>RTM_IEX!L66</f>
        <v>12.6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8.9906074734779367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7.52</v>
      </c>
      <c r="AB67" s="76">
        <f>-STOA!R67</f>
        <v>0</v>
      </c>
      <c r="AC67">
        <f t="shared" si="0"/>
        <v>0.28543710277721468</v>
      </c>
      <c r="AD67">
        <f t="shared" si="1"/>
        <v>33.695170370700723</v>
      </c>
      <c r="AE67">
        <f>'IDT-1'!D67</f>
        <v>0</v>
      </c>
      <c r="AF67" s="25"/>
      <c r="AG67">
        <f t="shared" si="2"/>
        <v>33.695170370700723</v>
      </c>
      <c r="AI67" s="35">
        <f>PXIL!L67</f>
        <v>0</v>
      </c>
      <c r="AJ67" s="35">
        <f>PXIL!R67</f>
        <v>0</v>
      </c>
      <c r="AK67" s="35">
        <f>RTM_IEX!L67</f>
        <v>11.63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8.9906074734779367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6.06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0.28619310277721466</v>
      </c>
      <c r="AD68">
        <f t="shared" ref="AD68:AD98" si="4">SUM(B68:AB68,AI68:AV68)-AC68</f>
        <v>33.784414370700723</v>
      </c>
      <c r="AE68">
        <f>'IDT-1'!D68</f>
        <v>0</v>
      </c>
      <c r="AF68" s="25"/>
      <c r="AG68">
        <f t="shared" ref="AG68:AG98" si="5">SUM(AD68:AF68)</f>
        <v>33.784414370700723</v>
      </c>
      <c r="AI68" s="35">
        <f>PXIL!L68</f>
        <v>0</v>
      </c>
      <c r="AJ68" s="35">
        <f>PXIL!R68</f>
        <v>0</v>
      </c>
      <c r="AK68" s="35">
        <f>RTM_IEX!L68</f>
        <v>13.18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8.9906074734779367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7.21</v>
      </c>
      <c r="AB69" s="76">
        <f>-STOA!R69</f>
        <v>0</v>
      </c>
      <c r="AC69">
        <f t="shared" si="3"/>
        <v>0.28526910277721462</v>
      </c>
      <c r="AD69">
        <f t="shared" si="4"/>
        <v>33.675338370700722</v>
      </c>
      <c r="AE69">
        <f>'IDT-1'!D69</f>
        <v>0</v>
      </c>
      <c r="AF69" s="25"/>
      <c r="AG69">
        <f t="shared" si="5"/>
        <v>33.675338370700722</v>
      </c>
      <c r="AI69" s="35">
        <f>PXIL!L69</f>
        <v>0</v>
      </c>
      <c r="AJ69" s="35">
        <f>PXIL!R69</f>
        <v>0</v>
      </c>
      <c r="AK69" s="35">
        <f>RTM_IEX!L69</f>
        <v>11.92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8.9906074734779367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7.17</v>
      </c>
      <c r="AB70" s="76">
        <f>-STOA!R70</f>
        <v>0</v>
      </c>
      <c r="AC70">
        <f t="shared" si="3"/>
        <v>0.28568910277721465</v>
      </c>
      <c r="AD70">
        <f t="shared" si="4"/>
        <v>33.724918370700721</v>
      </c>
      <c r="AE70">
        <f>'IDT-1'!D70</f>
        <v>0</v>
      </c>
      <c r="AF70" s="25"/>
      <c r="AG70">
        <f t="shared" si="5"/>
        <v>33.724918370700721</v>
      </c>
      <c r="AI70" s="35">
        <f>PXIL!L70</f>
        <v>0</v>
      </c>
      <c r="AJ70" s="35">
        <f>PXIL!R70</f>
        <v>0</v>
      </c>
      <c r="AK70" s="35">
        <f>RTM_IEX!L70</f>
        <v>12.01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8.9906074734779367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6.1899999999999995</v>
      </c>
      <c r="AB71" s="76">
        <f>-STOA!R71</f>
        <v>0</v>
      </c>
      <c r="AC71">
        <f t="shared" si="3"/>
        <v>0.28644510277721469</v>
      </c>
      <c r="AD71">
        <f t="shared" si="4"/>
        <v>33.814162370700721</v>
      </c>
      <c r="AE71">
        <f>'IDT-1'!D71</f>
        <v>0</v>
      </c>
      <c r="AF71" s="25"/>
      <c r="AG71">
        <f t="shared" si="5"/>
        <v>33.814162370700721</v>
      </c>
      <c r="AI71" s="35">
        <f>PXIL!L71</f>
        <v>0</v>
      </c>
      <c r="AJ71" s="35">
        <f>PXIL!R71</f>
        <v>0</v>
      </c>
      <c r="AK71" s="35">
        <f>RTM_IEX!L71</f>
        <v>13.08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8.9906074734779367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6.9</v>
      </c>
      <c r="AB72" s="76">
        <f>-STOA!R72</f>
        <v>0</v>
      </c>
      <c r="AC72">
        <f t="shared" si="3"/>
        <v>0.28594110277721463</v>
      </c>
      <c r="AD72">
        <f t="shared" si="4"/>
        <v>33.754666370700726</v>
      </c>
      <c r="AE72">
        <f>'IDT-1'!D72</f>
        <v>0</v>
      </c>
      <c r="AF72" s="25"/>
      <c r="AG72">
        <f t="shared" si="5"/>
        <v>33.754666370700726</v>
      </c>
      <c r="AI72" s="35">
        <f>PXIL!L72</f>
        <v>0</v>
      </c>
      <c r="AJ72" s="35">
        <f>PXIL!R72</f>
        <v>0</v>
      </c>
      <c r="AK72" s="35">
        <f>RTM_IEX!L72</f>
        <v>12.31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8.9906074734779367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6.09</v>
      </c>
      <c r="AB73" s="76">
        <f>-STOA!R73</f>
        <v>0</v>
      </c>
      <c r="AC73">
        <f t="shared" si="3"/>
        <v>0.28560510277721463</v>
      </c>
      <c r="AD73">
        <f t="shared" si="4"/>
        <v>33.715002370700716</v>
      </c>
      <c r="AE73">
        <f>'IDT-1'!D73</f>
        <v>0</v>
      </c>
      <c r="AF73" s="25"/>
      <c r="AG73">
        <f t="shared" si="5"/>
        <v>33.715002370700716</v>
      </c>
      <c r="AI73" s="35">
        <f>PXIL!L73</f>
        <v>0</v>
      </c>
      <c r="AJ73" s="35">
        <f>PXIL!R73</f>
        <v>0</v>
      </c>
      <c r="AK73" s="35">
        <f>RTM_IEX!L73</f>
        <v>13.08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8.9906074734779367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5.6</v>
      </c>
      <c r="AB74" s="76">
        <f>-STOA!R74</f>
        <v>0</v>
      </c>
      <c r="AC74">
        <f t="shared" si="3"/>
        <v>0.27745710277721464</v>
      </c>
      <c r="AD74">
        <f t="shared" si="4"/>
        <v>32.753150370700723</v>
      </c>
      <c r="AE74">
        <f>'IDT-1'!D74</f>
        <v>0</v>
      </c>
      <c r="AF74" s="25"/>
      <c r="AG74">
        <f t="shared" si="5"/>
        <v>32.753150370700723</v>
      </c>
      <c r="AI74" s="35">
        <f>PXIL!L74</f>
        <v>0</v>
      </c>
      <c r="AJ74" s="35">
        <f>PXIL!R74</f>
        <v>0</v>
      </c>
      <c r="AK74" s="35">
        <f>RTM_IEX!L74</f>
        <v>12.6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8.9906074734779367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5.52</v>
      </c>
      <c r="AB75" s="76">
        <f>-STOA!R75</f>
        <v>0</v>
      </c>
      <c r="AC75">
        <f t="shared" si="3"/>
        <v>0.28484910277721465</v>
      </c>
      <c r="AD75">
        <f t="shared" si="4"/>
        <v>33.625758370700723</v>
      </c>
      <c r="AE75">
        <f>'IDT-1'!D75</f>
        <v>0</v>
      </c>
      <c r="AF75" s="25"/>
      <c r="AG75">
        <f t="shared" si="5"/>
        <v>33.625758370700723</v>
      </c>
      <c r="AI75" s="35">
        <f>PXIL!L75</f>
        <v>0</v>
      </c>
      <c r="AJ75" s="35">
        <f>PXIL!R75</f>
        <v>0</v>
      </c>
      <c r="AK75" s="35">
        <f>RTM_IEX!L75</f>
        <v>13.56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8.9906074734779367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5.12</v>
      </c>
      <c r="AB76" s="76">
        <f>-STOA!R76</f>
        <v>0</v>
      </c>
      <c r="AC76">
        <f t="shared" si="3"/>
        <v>0.28560510277721468</v>
      </c>
      <c r="AD76">
        <f t="shared" si="4"/>
        <v>33.715002370700724</v>
      </c>
      <c r="AE76">
        <f>'IDT-1'!D76</f>
        <v>0</v>
      </c>
      <c r="AF76" s="25"/>
      <c r="AG76">
        <f t="shared" si="5"/>
        <v>33.715002370700724</v>
      </c>
      <c r="AI76" s="35">
        <f>PXIL!L76</f>
        <v>0</v>
      </c>
      <c r="AJ76" s="35">
        <f>PXIL!R76</f>
        <v>0</v>
      </c>
      <c r="AK76" s="35">
        <f>RTM_IEX!L76</f>
        <v>14.05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8.9906074734779367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4.87</v>
      </c>
      <c r="AB77" s="76">
        <f>-STOA!R77</f>
        <v>0</v>
      </c>
      <c r="AC77">
        <f t="shared" si="3"/>
        <v>0.28753710277721467</v>
      </c>
      <c r="AD77">
        <f t="shared" si="4"/>
        <v>33.943070370700724</v>
      </c>
      <c r="AE77">
        <f>'IDT-1'!D77</f>
        <v>0</v>
      </c>
      <c r="AF77" s="25"/>
      <c r="AG77">
        <f t="shared" si="5"/>
        <v>33.943070370700724</v>
      </c>
      <c r="AI77" s="35">
        <f>PXIL!L77</f>
        <v>0</v>
      </c>
      <c r="AJ77" s="35">
        <f>PXIL!R77</f>
        <v>0</v>
      </c>
      <c r="AK77" s="35">
        <f>RTM_IEX!L77</f>
        <v>14.53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8.9906074734779367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4.84</v>
      </c>
      <c r="AB78" s="76">
        <f>-STOA!R78</f>
        <v>0</v>
      </c>
      <c r="AC78">
        <f t="shared" si="3"/>
        <v>0.28728510277721464</v>
      </c>
      <c r="AD78">
        <f t="shared" si="4"/>
        <v>33.913322370700726</v>
      </c>
      <c r="AE78">
        <f>'IDT-1'!D78</f>
        <v>0</v>
      </c>
      <c r="AF78" s="25"/>
      <c r="AG78">
        <f t="shared" si="5"/>
        <v>33.913322370700726</v>
      </c>
      <c r="AI78" s="35">
        <f>PXIL!L78</f>
        <v>0</v>
      </c>
      <c r="AJ78" s="35">
        <f>PXIL!R78</f>
        <v>0</v>
      </c>
      <c r="AK78" s="35">
        <f>RTM_IEX!L78</f>
        <v>14.53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8.5500000000000007</v>
      </c>
      <c r="I79">
        <f>Bawana_NG!R79</f>
        <v>5.8397483301012709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4.84</v>
      </c>
      <c r="AB79" s="76">
        <f>-STOA!R79</f>
        <v>0</v>
      </c>
      <c r="AC79">
        <f t="shared" si="3"/>
        <v>0.28358188597285067</v>
      </c>
      <c r="AD79">
        <f t="shared" si="4"/>
        <v>33.476166444128424</v>
      </c>
      <c r="AE79">
        <f>'IDT-1'!D79</f>
        <v>0</v>
      </c>
      <c r="AF79" s="25"/>
      <c r="AG79">
        <f t="shared" si="5"/>
        <v>33.476166444128424</v>
      </c>
      <c r="AI79" s="35">
        <f>PXIL!L79</f>
        <v>0</v>
      </c>
      <c r="AJ79" s="35">
        <f>PXIL!R79</f>
        <v>0</v>
      </c>
      <c r="AK79" s="35">
        <f>RTM_IEX!L79</f>
        <v>14.53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8.5500000000000007</v>
      </c>
      <c r="I80">
        <f>Bawana_NG!R80</f>
        <v>5.8397483301012709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4.84</v>
      </c>
      <c r="AB80" s="76">
        <f>-STOA!R80</f>
        <v>0</v>
      </c>
      <c r="AC80">
        <f t="shared" si="3"/>
        <v>0.28769788597285068</v>
      </c>
      <c r="AD80">
        <f t="shared" si="4"/>
        <v>33.962050444128415</v>
      </c>
      <c r="AE80">
        <f>'IDT-1'!D80</f>
        <v>0</v>
      </c>
      <c r="AF80" s="25"/>
      <c r="AG80">
        <f t="shared" si="5"/>
        <v>33.962050444128415</v>
      </c>
      <c r="AI80" s="35">
        <f>PXIL!L80</f>
        <v>0</v>
      </c>
      <c r="AJ80" s="35">
        <f>PXIL!R80</f>
        <v>0</v>
      </c>
      <c r="AK80" s="35">
        <f>RTM_IEX!L80</f>
        <v>15.02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8.5500000000000007</v>
      </c>
      <c r="I81">
        <f>Bawana_NG!R81</f>
        <v>5.8398375586108235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4.84</v>
      </c>
      <c r="AB81" s="76">
        <f>-STOA!R81</f>
        <v>0</v>
      </c>
      <c r="AC81">
        <f t="shared" si="3"/>
        <v>0.28769863549233093</v>
      </c>
      <c r="AD81">
        <f t="shared" si="4"/>
        <v>33.962138923118488</v>
      </c>
      <c r="AE81">
        <f>'IDT-1'!D81</f>
        <v>0</v>
      </c>
      <c r="AF81" s="25"/>
      <c r="AG81">
        <f t="shared" si="5"/>
        <v>33.962138923118488</v>
      </c>
      <c r="AI81" s="35">
        <f>PXIL!L81</f>
        <v>0</v>
      </c>
      <c r="AJ81" s="35">
        <f>PXIL!R81</f>
        <v>0</v>
      </c>
      <c r="AK81" s="35">
        <f>RTM_IEX!L81</f>
        <v>15.02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8.5500000000000007</v>
      </c>
      <c r="I82">
        <f>Bawana_NG!R82</f>
        <v>5.8398375586108235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4.84</v>
      </c>
      <c r="AB82" s="76">
        <f>-STOA!R82</f>
        <v>0</v>
      </c>
      <c r="AC82">
        <f t="shared" si="3"/>
        <v>0.28769863549233093</v>
      </c>
      <c r="AD82">
        <f t="shared" si="4"/>
        <v>33.962138923118488</v>
      </c>
      <c r="AE82">
        <f>'IDT-1'!D82</f>
        <v>0</v>
      </c>
      <c r="AF82" s="25"/>
      <c r="AG82">
        <f t="shared" si="5"/>
        <v>33.962138923118488</v>
      </c>
      <c r="AI82" s="35">
        <f>PXIL!L82</f>
        <v>0</v>
      </c>
      <c r="AJ82" s="35">
        <f>PXIL!R82</f>
        <v>0</v>
      </c>
      <c r="AK82" s="35">
        <f>RTM_IEX!L82</f>
        <v>15.02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8.5500000000000007</v>
      </c>
      <c r="I83">
        <f>Bawana_NG!R83</f>
        <v>5.8398375586108235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4.84</v>
      </c>
      <c r="AB83" s="76">
        <f>-STOA!R83</f>
        <v>0</v>
      </c>
      <c r="AC83">
        <f t="shared" si="3"/>
        <v>0.28769863549233093</v>
      </c>
      <c r="AD83">
        <f t="shared" si="4"/>
        <v>33.962138923118488</v>
      </c>
      <c r="AE83">
        <f>'IDT-1'!D83</f>
        <v>0</v>
      </c>
      <c r="AF83" s="25"/>
      <c r="AG83">
        <f t="shared" si="5"/>
        <v>33.962138923118488</v>
      </c>
      <c r="AI83" s="35">
        <f>PXIL!L83</f>
        <v>0</v>
      </c>
      <c r="AJ83" s="35">
        <f>PXIL!R83</f>
        <v>0</v>
      </c>
      <c r="AK83" s="35">
        <f>RTM_IEX!L83</f>
        <v>15.02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8.5500000000000007</v>
      </c>
      <c r="I84">
        <f>Bawana_NG!R84</f>
        <v>5.8398375586108235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4.84</v>
      </c>
      <c r="AB84" s="76">
        <f>-STOA!R84</f>
        <v>0</v>
      </c>
      <c r="AC84">
        <f t="shared" si="3"/>
        <v>0.28769863549233093</v>
      </c>
      <c r="AD84">
        <f t="shared" si="4"/>
        <v>33.962138923118488</v>
      </c>
      <c r="AE84">
        <f>'IDT-1'!D84</f>
        <v>0</v>
      </c>
      <c r="AF84" s="25"/>
      <c r="AG84">
        <f t="shared" si="5"/>
        <v>33.962138923118488</v>
      </c>
      <c r="AI84" s="35">
        <f>PXIL!L84</f>
        <v>0</v>
      </c>
      <c r="AJ84" s="35">
        <f>PXIL!R84</f>
        <v>0</v>
      </c>
      <c r="AK84" s="35">
        <f>RTM_IEX!L84</f>
        <v>15.02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8.5500000000000007</v>
      </c>
      <c r="I85">
        <f>Bawana_NG!R85</f>
        <v>5.8398375586108235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4.84</v>
      </c>
      <c r="AB85" s="76">
        <f>-STOA!R85</f>
        <v>0</v>
      </c>
      <c r="AC85">
        <f t="shared" si="3"/>
        <v>0.28769863549233093</v>
      </c>
      <c r="AD85">
        <f t="shared" si="4"/>
        <v>33.962138923118488</v>
      </c>
      <c r="AE85">
        <f>'IDT-1'!D85</f>
        <v>0</v>
      </c>
      <c r="AF85" s="25"/>
      <c r="AG85">
        <f t="shared" si="5"/>
        <v>33.962138923118488</v>
      </c>
      <c r="AI85" s="35">
        <f>PXIL!L85</f>
        <v>0</v>
      </c>
      <c r="AJ85" s="35">
        <f>PXIL!R85</f>
        <v>0</v>
      </c>
      <c r="AK85" s="35">
        <f>RTM_IEX!L85</f>
        <v>15.02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8.5500000000000007</v>
      </c>
      <c r="I86">
        <f>Bawana_NG!R86</f>
        <v>5.8398375586108235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4.84</v>
      </c>
      <c r="AB86" s="76">
        <f>-STOA!R86</f>
        <v>0</v>
      </c>
      <c r="AC86">
        <f t="shared" si="3"/>
        <v>0.28769863549233093</v>
      </c>
      <c r="AD86">
        <f t="shared" si="4"/>
        <v>33.962138923118488</v>
      </c>
      <c r="AE86">
        <f>'IDT-1'!D86</f>
        <v>0</v>
      </c>
      <c r="AF86" s="25"/>
      <c r="AG86">
        <f t="shared" si="5"/>
        <v>33.962138923118488</v>
      </c>
      <c r="AI86" s="35">
        <f>PXIL!L86</f>
        <v>0</v>
      </c>
      <c r="AJ86" s="35">
        <f>PXIL!R86</f>
        <v>0</v>
      </c>
      <c r="AK86" s="35">
        <f>RTM_IEX!L86</f>
        <v>15.02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8.5500000000000007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4.84</v>
      </c>
      <c r="AB87" s="76">
        <f>-STOA!R87</f>
        <v>0</v>
      </c>
      <c r="AC87">
        <f t="shared" si="3"/>
        <v>0.28769999999999996</v>
      </c>
      <c r="AD87">
        <f t="shared" si="4"/>
        <v>33.962299999999999</v>
      </c>
      <c r="AE87">
        <f>'IDT-1'!D87</f>
        <v>0</v>
      </c>
      <c r="AF87" s="25"/>
      <c r="AG87">
        <f t="shared" si="5"/>
        <v>33.962299999999999</v>
      </c>
      <c r="AI87" s="35">
        <f>PXIL!L87</f>
        <v>0</v>
      </c>
      <c r="AJ87" s="35">
        <f>PXIL!R87</f>
        <v>0</v>
      </c>
      <c r="AK87" s="35">
        <f>RTM_IEX!L87</f>
        <v>15.02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8.5500000000000007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4.84</v>
      </c>
      <c r="AB88" s="76">
        <f>-STOA!R88</f>
        <v>0</v>
      </c>
      <c r="AC88">
        <f t="shared" si="3"/>
        <v>0.28769999999999996</v>
      </c>
      <c r="AD88">
        <f t="shared" si="4"/>
        <v>33.962299999999999</v>
      </c>
      <c r="AE88">
        <f>'IDT-1'!D88</f>
        <v>0</v>
      </c>
      <c r="AF88" s="25"/>
      <c r="AG88">
        <f t="shared" si="5"/>
        <v>33.962299999999999</v>
      </c>
      <c r="AI88" s="35">
        <f>PXIL!L88</f>
        <v>0</v>
      </c>
      <c r="AJ88" s="35">
        <f>PXIL!R88</f>
        <v>0</v>
      </c>
      <c r="AK88" s="35">
        <f>RTM_IEX!L88</f>
        <v>15.02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8.5500000000000007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4.84</v>
      </c>
      <c r="AB89" s="76">
        <f>-STOA!R89</f>
        <v>0</v>
      </c>
      <c r="AC89">
        <f t="shared" si="3"/>
        <v>0.28358399999999995</v>
      </c>
      <c r="AD89">
        <f t="shared" si="4"/>
        <v>33.476416</v>
      </c>
      <c r="AE89">
        <f>'IDT-1'!D89</f>
        <v>0</v>
      </c>
      <c r="AF89" s="25"/>
      <c r="AG89">
        <f t="shared" si="5"/>
        <v>33.476416</v>
      </c>
      <c r="AI89" s="35">
        <f>PXIL!L89</f>
        <v>0</v>
      </c>
      <c r="AJ89" s="35">
        <f>PXIL!R89</f>
        <v>0</v>
      </c>
      <c r="AK89" s="35">
        <f>RTM_IEX!L89</f>
        <v>14.53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8.5500000000000007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4.84</v>
      </c>
      <c r="AB90" s="76">
        <f>-STOA!R90</f>
        <v>0</v>
      </c>
      <c r="AC90">
        <f t="shared" si="3"/>
        <v>0.28358399999999995</v>
      </c>
      <c r="AD90">
        <f t="shared" si="4"/>
        <v>33.476416</v>
      </c>
      <c r="AE90">
        <f>'IDT-1'!D90</f>
        <v>0</v>
      </c>
      <c r="AF90" s="25"/>
      <c r="AG90">
        <f t="shared" si="5"/>
        <v>33.476416</v>
      </c>
      <c r="AI90" s="35">
        <f>PXIL!L90</f>
        <v>0</v>
      </c>
      <c r="AJ90" s="35">
        <f>PXIL!R90</f>
        <v>0</v>
      </c>
      <c r="AK90" s="35">
        <f>RTM_IEX!L90</f>
        <v>14.53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8.6905793719581297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4.84</v>
      </c>
      <c r="AB91" s="76">
        <f>-STOA!R91</f>
        <v>0</v>
      </c>
      <c r="AC91">
        <f t="shared" si="3"/>
        <v>0.28476486672444828</v>
      </c>
      <c r="AD91">
        <f t="shared" si="4"/>
        <v>33.615814505233679</v>
      </c>
      <c r="AE91">
        <f>'IDT-1'!D91</f>
        <v>0</v>
      </c>
      <c r="AF91" s="25"/>
      <c r="AG91">
        <f t="shared" si="5"/>
        <v>33.615814505233679</v>
      </c>
      <c r="AI91" s="35">
        <f>PXIL!L91</f>
        <v>0</v>
      </c>
      <c r="AJ91" s="35">
        <f>PXIL!R91</f>
        <v>0</v>
      </c>
      <c r="AK91" s="35">
        <f>RTM_IEX!L91</f>
        <v>14.53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8.6905793719581297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4.84</v>
      </c>
      <c r="AB92" s="76">
        <f>-STOA!R92</f>
        <v>0</v>
      </c>
      <c r="AC92">
        <f t="shared" si="3"/>
        <v>0.28476486672444828</v>
      </c>
      <c r="AD92">
        <f t="shared" si="4"/>
        <v>33.615814505233679</v>
      </c>
      <c r="AE92">
        <f>'IDT-1'!D92</f>
        <v>0</v>
      </c>
      <c r="AF92" s="25"/>
      <c r="AG92">
        <f t="shared" si="5"/>
        <v>33.615814505233679</v>
      </c>
      <c r="AI92" s="35">
        <f>PXIL!L92</f>
        <v>0</v>
      </c>
      <c r="AJ92" s="35">
        <f>PXIL!R92</f>
        <v>0</v>
      </c>
      <c r="AK92" s="35">
        <f>RTM_IEX!L92</f>
        <v>14.53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8.6905793719581297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4.84</v>
      </c>
      <c r="AB93" s="76">
        <f>-STOA!R93</f>
        <v>0</v>
      </c>
      <c r="AC93">
        <f t="shared" si="3"/>
        <v>0.30920886672444831</v>
      </c>
      <c r="AD93">
        <f t="shared" si="4"/>
        <v>36.50137050523368</v>
      </c>
      <c r="AE93">
        <f>'IDT-1'!D93</f>
        <v>0</v>
      </c>
      <c r="AF93" s="25"/>
      <c r="AG93">
        <f t="shared" si="5"/>
        <v>36.50137050523368</v>
      </c>
      <c r="AI93" s="35">
        <f>PXIL!L93</f>
        <v>0</v>
      </c>
      <c r="AJ93" s="35">
        <f>PXIL!R93</f>
        <v>0</v>
      </c>
      <c r="AK93" s="35">
        <f>RTM_IEX!L93</f>
        <v>17.440000000000001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8.6905793719581297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4.84</v>
      </c>
      <c r="AB94" s="76">
        <f>-STOA!R94</f>
        <v>0</v>
      </c>
      <c r="AC94">
        <f t="shared" si="3"/>
        <v>0.30920886672444831</v>
      </c>
      <c r="AD94">
        <f t="shared" si="4"/>
        <v>36.50137050523368</v>
      </c>
      <c r="AE94">
        <f>'IDT-1'!D94</f>
        <v>0</v>
      </c>
      <c r="AF94" s="25"/>
      <c r="AG94">
        <f t="shared" si="5"/>
        <v>36.50137050523368</v>
      </c>
      <c r="AI94" s="35">
        <f>PXIL!L94</f>
        <v>0</v>
      </c>
      <c r="AJ94" s="35">
        <f>PXIL!R94</f>
        <v>0</v>
      </c>
      <c r="AK94" s="35">
        <f>RTM_IEX!L94</f>
        <v>17.440000000000001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8.6905793719581297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4.84</v>
      </c>
      <c r="AB95" s="76">
        <f>-STOA!R95</f>
        <v>0</v>
      </c>
      <c r="AC95">
        <f t="shared" si="3"/>
        <v>0.30920886672444831</v>
      </c>
      <c r="AD95">
        <f t="shared" si="4"/>
        <v>36.50137050523368</v>
      </c>
      <c r="AE95">
        <f>'IDT-1'!D95</f>
        <v>0</v>
      </c>
      <c r="AF95" s="25"/>
      <c r="AG95">
        <f t="shared" si="5"/>
        <v>36.50137050523368</v>
      </c>
      <c r="AI95" s="35">
        <f>PXIL!L95</f>
        <v>0</v>
      </c>
      <c r="AJ95" s="35">
        <f>PXIL!R95</f>
        <v>0</v>
      </c>
      <c r="AK95" s="35">
        <f>RTM_IEX!L95</f>
        <v>17.440000000000001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8.6905793719581297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4.84</v>
      </c>
      <c r="AB96" s="76">
        <f>-STOA!R96</f>
        <v>0</v>
      </c>
      <c r="AC96">
        <f t="shared" si="3"/>
        <v>0.30920886672444831</v>
      </c>
      <c r="AD96">
        <f t="shared" si="4"/>
        <v>36.50137050523368</v>
      </c>
      <c r="AE96">
        <f>'IDT-1'!D96</f>
        <v>0</v>
      </c>
      <c r="AF96" s="25"/>
      <c r="AG96">
        <f t="shared" si="5"/>
        <v>36.50137050523368</v>
      </c>
      <c r="AI96" s="35">
        <f>PXIL!L96</f>
        <v>0</v>
      </c>
      <c r="AJ96" s="35">
        <f>PXIL!R96</f>
        <v>0</v>
      </c>
      <c r="AK96" s="35">
        <f>RTM_IEX!L96</f>
        <v>17.440000000000001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8.6905793719581297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4.84</v>
      </c>
      <c r="AB97" s="76">
        <f>-STOA!R97</f>
        <v>0</v>
      </c>
      <c r="AC97">
        <f t="shared" si="3"/>
        <v>0.30920886672444831</v>
      </c>
      <c r="AD97">
        <f t="shared" si="4"/>
        <v>36.50137050523368</v>
      </c>
      <c r="AE97">
        <f>'IDT-1'!D97</f>
        <v>0</v>
      </c>
      <c r="AF97" s="25"/>
      <c r="AG97">
        <f t="shared" si="5"/>
        <v>36.50137050523368</v>
      </c>
      <c r="AI97" s="35">
        <f>PXIL!L97</f>
        <v>0</v>
      </c>
      <c r="AJ97" s="35">
        <f>PXIL!R97</f>
        <v>0</v>
      </c>
      <c r="AK97" s="35">
        <f>RTM_IEX!L97</f>
        <v>17.440000000000001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8.6905793719581297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4.84</v>
      </c>
      <c r="AB98" s="76">
        <f>-STOA!R98</f>
        <v>0</v>
      </c>
      <c r="AC98">
        <f t="shared" si="3"/>
        <v>0.30920886672444831</v>
      </c>
      <c r="AD98">
        <f t="shared" si="4"/>
        <v>36.50137050523368</v>
      </c>
      <c r="AE98">
        <f>'IDT-1'!D98</f>
        <v>0</v>
      </c>
      <c r="AF98" s="25"/>
      <c r="AG98">
        <f t="shared" si="5"/>
        <v>36.50137050523368</v>
      </c>
      <c r="AI98" s="35">
        <f>PXIL!L98</f>
        <v>0</v>
      </c>
      <c r="AJ98" s="35">
        <f>PXIL!R98</f>
        <v>0</v>
      </c>
      <c r="AK98" s="35">
        <f>RTM_IEX!L98</f>
        <v>17.440000000000001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0.21563085521638223</v>
      </c>
      <c r="I99">
        <f t="shared" si="6"/>
        <v>0.14015963050296676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0.15673500000000018</v>
      </c>
      <c r="AB99" s="76">
        <f t="shared" si="6"/>
        <v>0</v>
      </c>
      <c r="AC99">
        <f t="shared" si="6"/>
        <v>6.4101070800425307E-3</v>
      </c>
      <c r="AD99">
        <f t="shared" si="6"/>
        <v>0.75669787863930671</v>
      </c>
      <c r="AE99">
        <f t="shared" ref="AE99:AT99" si="7">SUM(AE3:AE98)/4000</f>
        <v>0</v>
      </c>
      <c r="AG99">
        <f t="shared" si="7"/>
        <v>0.75669787863930671</v>
      </c>
      <c r="AI99">
        <f t="shared" si="7"/>
        <v>0</v>
      </c>
      <c r="AJ99">
        <f t="shared" si="7"/>
        <v>0</v>
      </c>
      <c r="AK99">
        <f t="shared" si="7"/>
        <v>0.25058249999999993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45536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0.17421599999999998</v>
      </c>
      <c r="AD3">
        <f>SUM(B3:AB3,AI3:AV3)-AC3</f>
        <v>20.565783999999997</v>
      </c>
      <c r="AE3">
        <v>0</v>
      </c>
      <c r="AF3" s="25"/>
      <c r="AG3">
        <f>SUM(AD3:AF3)</f>
        <v>20.565783999999997</v>
      </c>
      <c r="AI3" s="35">
        <f>PXIL!M3</f>
        <v>0</v>
      </c>
      <c r="AJ3" s="35">
        <f>PXIL!S3</f>
        <v>0</v>
      </c>
      <c r="AK3" s="35">
        <f>RTM_IEX!M3</f>
        <v>1.36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0.16279199999999999</v>
      </c>
      <c r="AD4">
        <f t="shared" ref="AD4:AD67" si="1">SUM(B4:AB4,AI4:AV4)-AC4</f>
        <v>19.217207999999999</v>
      </c>
      <c r="AE4">
        <v>0</v>
      </c>
      <c r="AF4" s="25"/>
      <c r="AG4">
        <f t="shared" ref="AG4:AG67" si="2">SUM(AD4:AF4)</f>
        <v>19.217207999999999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18.09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0.15195599999999998</v>
      </c>
      <c r="AD5">
        <f t="shared" si="1"/>
        <v>17.938044000000001</v>
      </c>
      <c r="AE5">
        <v>0</v>
      </c>
      <c r="AF5" s="25"/>
      <c r="AG5">
        <f t="shared" si="2"/>
        <v>17.938044000000001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0.12515999999999999</v>
      </c>
      <c r="AD6">
        <f t="shared" si="1"/>
        <v>14.774840000000001</v>
      </c>
      <c r="AE6">
        <v>0</v>
      </c>
      <c r="AF6" s="25"/>
      <c r="AG6">
        <f t="shared" si="2"/>
        <v>14.774840000000001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13.54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0.11373599999999999</v>
      </c>
      <c r="AD7">
        <f t="shared" si="1"/>
        <v>13.426264</v>
      </c>
      <c r="AE7">
        <v>0</v>
      </c>
      <c r="AF7" s="25"/>
      <c r="AG7">
        <f t="shared" si="2"/>
        <v>13.426264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13.68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0.11491199999999999</v>
      </c>
      <c r="AD8">
        <f t="shared" si="1"/>
        <v>13.565087999999999</v>
      </c>
      <c r="AE8">
        <v>0</v>
      </c>
      <c r="AF8" s="25"/>
      <c r="AG8">
        <f t="shared" si="2"/>
        <v>13.565087999999999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13.09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0.109956</v>
      </c>
      <c r="AD9">
        <f t="shared" si="1"/>
        <v>12.980043999999999</v>
      </c>
      <c r="AE9">
        <v>0</v>
      </c>
      <c r="AF9" s="25"/>
      <c r="AG9">
        <f t="shared" si="2"/>
        <v>12.980043999999999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11.52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9.6767999999999993E-2</v>
      </c>
      <c r="AD10">
        <f t="shared" si="1"/>
        <v>11.423231999999999</v>
      </c>
      <c r="AE10">
        <v>0</v>
      </c>
      <c r="AF10" s="25"/>
      <c r="AG10">
        <f t="shared" si="2"/>
        <v>11.423231999999999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12.56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0.105504</v>
      </c>
      <c r="AD11">
        <f t="shared" si="1"/>
        <v>12.454496000000001</v>
      </c>
      <c r="AE11">
        <v>0</v>
      </c>
      <c r="AF11" s="25"/>
      <c r="AG11">
        <f t="shared" si="2"/>
        <v>12.454496000000001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14.27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0.11986799999999999</v>
      </c>
      <c r="AD12">
        <f t="shared" si="1"/>
        <v>14.150131999999999</v>
      </c>
      <c r="AE12">
        <v>0</v>
      </c>
      <c r="AF12" s="25"/>
      <c r="AG12">
        <f t="shared" si="2"/>
        <v>14.150131999999999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0.12205199999999999</v>
      </c>
      <c r="AD13">
        <f t="shared" si="1"/>
        <v>14.407947999999999</v>
      </c>
      <c r="AE13">
        <v>0</v>
      </c>
      <c r="AF13" s="25"/>
      <c r="AG13">
        <f t="shared" si="2"/>
        <v>14.407947999999999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0.12213599999999998</v>
      </c>
      <c r="AD14">
        <f t="shared" si="1"/>
        <v>14.417864</v>
      </c>
      <c r="AE14">
        <v>0</v>
      </c>
      <c r="AF14" s="25"/>
      <c r="AG14">
        <f t="shared" si="2"/>
        <v>14.417864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13.26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0.111384</v>
      </c>
      <c r="AD15">
        <f t="shared" si="1"/>
        <v>13.148616000000001</v>
      </c>
      <c r="AE15">
        <v>0</v>
      </c>
      <c r="AF15" s="25"/>
      <c r="AG15">
        <f t="shared" si="2"/>
        <v>13.148616000000001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0.11843999999999999</v>
      </c>
      <c r="AD16">
        <f t="shared" si="1"/>
        <v>13.98156</v>
      </c>
      <c r="AE16">
        <v>0</v>
      </c>
      <c r="AF16" s="25"/>
      <c r="AG16">
        <f t="shared" si="2"/>
        <v>13.98156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14.18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0.119112</v>
      </c>
      <c r="AD17">
        <f t="shared" si="1"/>
        <v>14.060888</v>
      </c>
      <c r="AE17">
        <v>0</v>
      </c>
      <c r="AF17" s="25"/>
      <c r="AG17">
        <f t="shared" si="2"/>
        <v>14.060888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17.149999999999999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0.14405999999999997</v>
      </c>
      <c r="AD18">
        <f t="shared" si="1"/>
        <v>17.005939999999999</v>
      </c>
      <c r="AE18">
        <v>0</v>
      </c>
      <c r="AF18" s="25"/>
      <c r="AG18">
        <f t="shared" si="2"/>
        <v>17.005939999999999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0.39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0.16606799999999999</v>
      </c>
      <c r="AD19">
        <f t="shared" si="1"/>
        <v>19.603932</v>
      </c>
      <c r="AE19">
        <v>0</v>
      </c>
      <c r="AF19" s="25"/>
      <c r="AG19">
        <f t="shared" si="2"/>
        <v>19.603932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3.49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0.19210799999999997</v>
      </c>
      <c r="AD20">
        <f t="shared" si="1"/>
        <v>22.677891999999996</v>
      </c>
      <c r="AE20">
        <v>0</v>
      </c>
      <c r="AF20" s="25"/>
      <c r="AG20">
        <f t="shared" si="2"/>
        <v>22.677891999999996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2.81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0.18639599999999998</v>
      </c>
      <c r="AD21">
        <f t="shared" si="1"/>
        <v>22.003603999999999</v>
      </c>
      <c r="AE21">
        <v>0</v>
      </c>
      <c r="AF21" s="25"/>
      <c r="AG21">
        <f t="shared" si="2"/>
        <v>22.003603999999999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4.07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0.19697999999999999</v>
      </c>
      <c r="AD22">
        <f t="shared" si="1"/>
        <v>23.253019999999999</v>
      </c>
      <c r="AE22">
        <v>0</v>
      </c>
      <c r="AF22" s="25"/>
      <c r="AG22">
        <f t="shared" si="2"/>
        <v>23.253019999999999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6.98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0.22142399999999998</v>
      </c>
      <c r="AD23">
        <f t="shared" si="1"/>
        <v>26.138576</v>
      </c>
      <c r="AE23">
        <v>0</v>
      </c>
      <c r="AF23" s="25"/>
      <c r="AG23">
        <f t="shared" si="2"/>
        <v>26.138576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8.7200000000000006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0.23604</v>
      </c>
      <c r="AD24">
        <f t="shared" si="1"/>
        <v>27.863960000000002</v>
      </c>
      <c r="AE24">
        <v>0</v>
      </c>
      <c r="AF24" s="25"/>
      <c r="AG24">
        <f t="shared" si="2"/>
        <v>27.863960000000002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7.94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0.229488</v>
      </c>
      <c r="AD25">
        <f t="shared" si="1"/>
        <v>27.090512</v>
      </c>
      <c r="AE25">
        <v>0</v>
      </c>
      <c r="AF25" s="25"/>
      <c r="AG25">
        <f t="shared" si="2"/>
        <v>27.090512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5.33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0.207564</v>
      </c>
      <c r="AD26">
        <f t="shared" si="1"/>
        <v>24.502435999999999</v>
      </c>
      <c r="AE26">
        <v>0</v>
      </c>
      <c r="AF26" s="25"/>
      <c r="AG26">
        <f t="shared" si="2"/>
        <v>24.502435999999999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2.71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0.185556</v>
      </c>
      <c r="AD27">
        <f t="shared" si="1"/>
        <v>21.904444000000002</v>
      </c>
      <c r="AE27">
        <v>0</v>
      </c>
      <c r="AF27" s="25"/>
      <c r="AG27">
        <f t="shared" si="2"/>
        <v>21.904444000000002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4.6500000000000004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0.201852</v>
      </c>
      <c r="AD28">
        <f t="shared" si="1"/>
        <v>23.828148000000002</v>
      </c>
      <c r="AE28">
        <v>0</v>
      </c>
      <c r="AF28" s="25"/>
      <c r="AG28">
        <f t="shared" si="2"/>
        <v>23.828148000000002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6.88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0.22058399999999997</v>
      </c>
      <c r="AD29">
        <f t="shared" si="1"/>
        <v>26.039415999999999</v>
      </c>
      <c r="AE29">
        <v>0</v>
      </c>
      <c r="AF29" s="25"/>
      <c r="AG29">
        <f t="shared" si="2"/>
        <v>26.039415999999999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4.75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0.20269199999999998</v>
      </c>
      <c r="AD30">
        <f t="shared" si="1"/>
        <v>23.927308</v>
      </c>
      <c r="AE30">
        <v>0</v>
      </c>
      <c r="AF30" s="25"/>
      <c r="AG30">
        <f t="shared" si="2"/>
        <v>23.927308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4.75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0.20269199999999998</v>
      </c>
      <c r="AD31">
        <f t="shared" si="1"/>
        <v>23.927308</v>
      </c>
      <c r="AE31">
        <v>0</v>
      </c>
      <c r="AF31" s="25"/>
      <c r="AG31">
        <f t="shared" si="2"/>
        <v>23.927308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2.71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0.185556</v>
      </c>
      <c r="AD32">
        <f t="shared" si="1"/>
        <v>21.904444000000002</v>
      </c>
      <c r="AE32">
        <v>0</v>
      </c>
      <c r="AF32" s="25"/>
      <c r="AG32">
        <f t="shared" si="2"/>
        <v>21.904444000000002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2.71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0.185556</v>
      </c>
      <c r="AD33">
        <f t="shared" si="1"/>
        <v>21.904444000000002</v>
      </c>
      <c r="AE33">
        <v>0</v>
      </c>
      <c r="AF33" s="25"/>
      <c r="AG33">
        <f t="shared" si="2"/>
        <v>21.904444000000002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2.0299999999999998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0.179844</v>
      </c>
      <c r="AD34">
        <f t="shared" si="1"/>
        <v>21.230156000000001</v>
      </c>
      <c r="AE34">
        <v>0</v>
      </c>
      <c r="AF34" s="25"/>
      <c r="AG34">
        <f t="shared" si="2"/>
        <v>21.230156000000001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0.97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0.18614399999999998</v>
      </c>
      <c r="AD35">
        <f t="shared" si="1"/>
        <v>21.973855999999998</v>
      </c>
      <c r="AE35">
        <v>0</v>
      </c>
      <c r="AF35" s="25"/>
      <c r="AG35">
        <f t="shared" si="2"/>
        <v>21.973855999999998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1.81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0.19857599999999997</v>
      </c>
      <c r="AD36">
        <f t="shared" si="1"/>
        <v>23.441424000000001</v>
      </c>
      <c r="AE36">
        <v>0</v>
      </c>
      <c r="AF36" s="25"/>
      <c r="AG36">
        <f t="shared" si="2"/>
        <v>23.441424000000001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4.26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0.18967200000000001</v>
      </c>
      <c r="AD37">
        <f t="shared" si="1"/>
        <v>22.390327999999997</v>
      </c>
      <c r="AE37">
        <v>0</v>
      </c>
      <c r="AF37" s="25"/>
      <c r="AG37">
        <f t="shared" si="2"/>
        <v>22.390327999999997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3.2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0.19941599999999998</v>
      </c>
      <c r="AD38">
        <f t="shared" si="1"/>
        <v>23.540583999999999</v>
      </c>
      <c r="AE38">
        <v>0</v>
      </c>
      <c r="AF38" s="25"/>
      <c r="AG38">
        <f t="shared" si="2"/>
        <v>23.540583999999999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4.3600000000000003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0.22545599999999999</v>
      </c>
      <c r="AD39">
        <f t="shared" si="1"/>
        <v>26.614543999999999</v>
      </c>
      <c r="AE39">
        <v>0</v>
      </c>
      <c r="AF39" s="25"/>
      <c r="AG39">
        <f t="shared" si="2"/>
        <v>26.614543999999999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7.46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0.20672399999999999</v>
      </c>
      <c r="AD40">
        <f t="shared" si="1"/>
        <v>24.403275999999998</v>
      </c>
      <c r="AE40">
        <v>0</v>
      </c>
      <c r="AF40" s="25"/>
      <c r="AG40">
        <f t="shared" si="2"/>
        <v>24.403275999999998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5.23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0.20672399999999999</v>
      </c>
      <c r="AD41">
        <f t="shared" si="1"/>
        <v>24.403275999999998</v>
      </c>
      <c r="AE41">
        <v>0</v>
      </c>
      <c r="AF41" s="25"/>
      <c r="AG41">
        <f t="shared" si="2"/>
        <v>24.403275999999998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5.23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0.201012</v>
      </c>
      <c r="AD42">
        <f t="shared" si="1"/>
        <v>23.728988000000001</v>
      </c>
      <c r="AE42">
        <v>0</v>
      </c>
      <c r="AF42" s="25"/>
      <c r="AG42">
        <f t="shared" si="2"/>
        <v>23.728988000000001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4.55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0.17497199999999999</v>
      </c>
      <c r="AD43">
        <f t="shared" si="1"/>
        <v>20.655027999999998</v>
      </c>
      <c r="AE43">
        <v>0</v>
      </c>
      <c r="AF43" s="25"/>
      <c r="AG43">
        <f t="shared" si="2"/>
        <v>20.655027999999998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1.45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18.55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0.15581999999999999</v>
      </c>
      <c r="AD44">
        <f t="shared" si="1"/>
        <v>18.394180000000002</v>
      </c>
      <c r="AE44">
        <v>0</v>
      </c>
      <c r="AF44" s="25"/>
      <c r="AG44">
        <f t="shared" si="2"/>
        <v>18.394180000000002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0.17253599999999999</v>
      </c>
      <c r="AD45">
        <f t="shared" si="1"/>
        <v>20.367463999999998</v>
      </c>
      <c r="AE45">
        <v>0</v>
      </c>
      <c r="AF45" s="25"/>
      <c r="AG45">
        <f t="shared" si="2"/>
        <v>20.367463999999998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1.1599999999999999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0.17093999999999998</v>
      </c>
      <c r="AD46">
        <f t="shared" si="1"/>
        <v>20.179059999999996</v>
      </c>
      <c r="AE46">
        <v>0</v>
      </c>
      <c r="AF46" s="25"/>
      <c r="AG46">
        <f t="shared" si="2"/>
        <v>20.179059999999996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0.97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0.1701</v>
      </c>
      <c r="AD47">
        <f t="shared" si="1"/>
        <v>20.079899999999999</v>
      </c>
      <c r="AE47">
        <v>0</v>
      </c>
      <c r="AF47" s="25"/>
      <c r="AG47">
        <f t="shared" si="2"/>
        <v>20.079899999999999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0.87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0.28999999999999998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0.166404</v>
      </c>
      <c r="AD48">
        <f t="shared" si="1"/>
        <v>19.643595999999999</v>
      </c>
      <c r="AE48">
        <v>0</v>
      </c>
      <c r="AF48" s="25"/>
      <c r="AG48">
        <f t="shared" si="2"/>
        <v>19.643595999999999</v>
      </c>
      <c r="AI48" s="35">
        <f>PXIL!M48</f>
        <v>0</v>
      </c>
      <c r="AJ48" s="35">
        <f>PXIL!S48</f>
        <v>0</v>
      </c>
      <c r="AK48" s="35">
        <f>RTM_IEX!M48</f>
        <v>0.1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0.04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19.329999999999998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0.16237199999999999</v>
      </c>
      <c r="AD49">
        <f t="shared" si="1"/>
        <v>19.167627999999997</v>
      </c>
      <c r="AE49">
        <v>0</v>
      </c>
      <c r="AF49" s="25"/>
      <c r="AG49">
        <f t="shared" si="2"/>
        <v>19.167627999999997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0.39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0.16741200000000001</v>
      </c>
      <c r="AD50">
        <f t="shared" si="1"/>
        <v>19.762588000000001</v>
      </c>
      <c r="AE50">
        <v>0</v>
      </c>
      <c r="AF50" s="25"/>
      <c r="AG50">
        <f t="shared" si="2"/>
        <v>19.762588000000001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0.16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5.04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0.20512799999999998</v>
      </c>
      <c r="AD51">
        <f t="shared" si="1"/>
        <v>24.214872</v>
      </c>
      <c r="AE51">
        <v>0</v>
      </c>
      <c r="AF51" s="25"/>
      <c r="AG51">
        <f t="shared" si="2"/>
        <v>24.214872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5.14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0.20596799999999998</v>
      </c>
      <c r="AD52">
        <f t="shared" si="1"/>
        <v>24.314032000000001</v>
      </c>
      <c r="AE52">
        <v>0</v>
      </c>
      <c r="AF52" s="25"/>
      <c r="AG52">
        <f t="shared" si="2"/>
        <v>24.314032000000001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4.6500000000000004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0.201852</v>
      </c>
      <c r="AD53">
        <f t="shared" si="1"/>
        <v>23.828148000000002</v>
      </c>
      <c r="AE53">
        <v>0</v>
      </c>
      <c r="AF53" s="25"/>
      <c r="AG53">
        <f t="shared" si="2"/>
        <v>23.828148000000002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4.46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0.20025599999999999</v>
      </c>
      <c r="AD54">
        <f t="shared" si="1"/>
        <v>23.639744</v>
      </c>
      <c r="AE54">
        <v>0</v>
      </c>
      <c r="AF54" s="25"/>
      <c r="AG54">
        <f t="shared" si="2"/>
        <v>23.639744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4.17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0.19781999999999997</v>
      </c>
      <c r="AD55">
        <f t="shared" si="1"/>
        <v>23.352179999999997</v>
      </c>
      <c r="AE55">
        <v>0</v>
      </c>
      <c r="AF55" s="25"/>
      <c r="AG55">
        <f t="shared" si="2"/>
        <v>23.352179999999997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1.65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0.17665199999999998</v>
      </c>
      <c r="AD56">
        <f t="shared" si="1"/>
        <v>20.853347999999997</v>
      </c>
      <c r="AE56">
        <v>0</v>
      </c>
      <c r="AF56" s="25"/>
      <c r="AG56">
        <f t="shared" si="2"/>
        <v>20.853347999999997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3.78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0.19454399999999999</v>
      </c>
      <c r="AD57">
        <f t="shared" si="1"/>
        <v>22.965456</v>
      </c>
      <c r="AE57">
        <v>0</v>
      </c>
      <c r="AF57" s="25"/>
      <c r="AG57">
        <f t="shared" si="2"/>
        <v>22.965456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2.52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0.18395999999999998</v>
      </c>
      <c r="AD58">
        <f t="shared" si="1"/>
        <v>21.71604</v>
      </c>
      <c r="AE58">
        <v>0</v>
      </c>
      <c r="AF58" s="25"/>
      <c r="AG58">
        <f t="shared" si="2"/>
        <v>21.71604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5.52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0.20915999999999998</v>
      </c>
      <c r="AD59">
        <f t="shared" si="1"/>
        <v>24.690839999999998</v>
      </c>
      <c r="AE59">
        <v>0</v>
      </c>
      <c r="AF59" s="25"/>
      <c r="AG59">
        <f t="shared" si="2"/>
        <v>24.690839999999998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5.72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0.21083999999999997</v>
      </c>
      <c r="AD60">
        <f t="shared" si="1"/>
        <v>24.889159999999997</v>
      </c>
      <c r="AE60">
        <v>0</v>
      </c>
      <c r="AF60" s="25"/>
      <c r="AG60">
        <f t="shared" si="2"/>
        <v>24.889159999999997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8.82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0.23687999999999998</v>
      </c>
      <c r="AD61">
        <f t="shared" si="1"/>
        <v>27.96312</v>
      </c>
      <c r="AE61">
        <v>0</v>
      </c>
      <c r="AF61" s="25"/>
      <c r="AG61">
        <f t="shared" si="2"/>
        <v>27.96312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5.04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0.20512799999999998</v>
      </c>
      <c r="AD62">
        <f t="shared" si="1"/>
        <v>24.214872</v>
      </c>
      <c r="AE62">
        <v>0</v>
      </c>
      <c r="AF62" s="25"/>
      <c r="AG62">
        <f t="shared" si="2"/>
        <v>24.214872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4.46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0.20025599999999999</v>
      </c>
      <c r="AD63">
        <f t="shared" si="1"/>
        <v>23.639744</v>
      </c>
      <c r="AE63">
        <v>0</v>
      </c>
      <c r="AF63" s="25"/>
      <c r="AG63">
        <f t="shared" si="2"/>
        <v>23.639744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5.72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0.21083999999999997</v>
      </c>
      <c r="AD64">
        <f t="shared" si="1"/>
        <v>24.889159999999997</v>
      </c>
      <c r="AE64">
        <v>0</v>
      </c>
      <c r="AF64" s="25"/>
      <c r="AG64">
        <f t="shared" si="2"/>
        <v>24.889159999999997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7.27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0.22385999999999998</v>
      </c>
      <c r="AD65">
        <f t="shared" si="1"/>
        <v>26.42614</v>
      </c>
      <c r="AE65">
        <v>0</v>
      </c>
      <c r="AF65" s="25"/>
      <c r="AG65">
        <f t="shared" si="2"/>
        <v>26.42614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6.39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0.21646799999999999</v>
      </c>
      <c r="AD66">
        <f t="shared" si="1"/>
        <v>25.553532000000001</v>
      </c>
      <c r="AE66">
        <v>0</v>
      </c>
      <c r="AF66" s="25"/>
      <c r="AG66">
        <f t="shared" si="2"/>
        <v>25.553532000000001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0.57999999999999996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0.16766399999999998</v>
      </c>
      <c r="AD67">
        <f t="shared" si="1"/>
        <v>19.792335999999999</v>
      </c>
      <c r="AE67">
        <v>0</v>
      </c>
      <c r="AF67" s="25"/>
      <c r="AG67">
        <f t="shared" si="2"/>
        <v>19.792335999999999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2.91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0.18723599999999999</v>
      </c>
      <c r="AD68">
        <f t="shared" ref="AD68:AD98" si="4">SUM(B68:AB68,AI68:AV68)-AC68</f>
        <v>22.102764000000001</v>
      </c>
      <c r="AE68">
        <v>0</v>
      </c>
      <c r="AF68" s="25"/>
      <c r="AG68">
        <f t="shared" ref="AG68:AG98" si="5">SUM(AD68:AF68)</f>
        <v>22.102764000000001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0.21571199999999999</v>
      </c>
      <c r="AD69">
        <f t="shared" si="4"/>
        <v>25.464288</v>
      </c>
      <c r="AE69">
        <v>0</v>
      </c>
      <c r="AF69" s="25"/>
      <c r="AG69">
        <f t="shared" si="5"/>
        <v>25.464288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0.20840399999999998</v>
      </c>
      <c r="AD70">
        <f t="shared" si="4"/>
        <v>24.601595999999997</v>
      </c>
      <c r="AE70">
        <v>0</v>
      </c>
      <c r="AF70" s="25"/>
      <c r="AG70">
        <f t="shared" si="5"/>
        <v>24.601595999999997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5.43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0.21243599999999999</v>
      </c>
      <c r="AD71">
        <f t="shared" si="4"/>
        <v>25.077563999999999</v>
      </c>
      <c r="AE71">
        <v>0</v>
      </c>
      <c r="AF71" s="25"/>
      <c r="AG71">
        <f t="shared" si="5"/>
        <v>25.077563999999999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5.91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0.19941599999999998</v>
      </c>
      <c r="AD72">
        <f t="shared" si="4"/>
        <v>23.540583999999999</v>
      </c>
      <c r="AE72">
        <v>0</v>
      </c>
      <c r="AF72" s="25"/>
      <c r="AG72">
        <f t="shared" si="5"/>
        <v>23.540583999999999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4.3600000000000003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0.19454399999999999</v>
      </c>
      <c r="AD73">
        <f t="shared" si="4"/>
        <v>22.965456</v>
      </c>
      <c r="AE73">
        <v>0</v>
      </c>
      <c r="AF73" s="25"/>
      <c r="AG73">
        <f t="shared" si="5"/>
        <v>22.965456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3.78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0.28999999999999998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0.19571999999999998</v>
      </c>
      <c r="AD74">
        <f t="shared" si="4"/>
        <v>23.104279999999999</v>
      </c>
      <c r="AE74">
        <v>0</v>
      </c>
      <c r="AF74" s="25"/>
      <c r="AG74">
        <f t="shared" si="5"/>
        <v>23.104279999999999</v>
      </c>
      <c r="AI74" s="35">
        <f>PXIL!M74</f>
        <v>0</v>
      </c>
      <c r="AJ74" s="35">
        <f>PXIL!S74</f>
        <v>0</v>
      </c>
      <c r="AK74" s="35">
        <f>RTM_IEX!M74</f>
        <v>0.1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3.53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6.98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0.22142399999999998</v>
      </c>
      <c r="AD75">
        <f t="shared" si="4"/>
        <v>26.138576</v>
      </c>
      <c r="AE75">
        <v>0</v>
      </c>
      <c r="AF75" s="25"/>
      <c r="AG75">
        <f t="shared" si="5"/>
        <v>26.138576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4.9400000000000004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0.204288</v>
      </c>
      <c r="AD76">
        <f t="shared" si="4"/>
        <v>24.115712000000002</v>
      </c>
      <c r="AE76">
        <v>0</v>
      </c>
      <c r="AF76" s="25"/>
      <c r="AG76">
        <f t="shared" si="5"/>
        <v>24.115712000000002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4.75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0.20269199999999998</v>
      </c>
      <c r="AD77">
        <f t="shared" si="4"/>
        <v>23.927308</v>
      </c>
      <c r="AE77">
        <v>0</v>
      </c>
      <c r="AF77" s="25"/>
      <c r="AG77">
        <f t="shared" si="5"/>
        <v>23.927308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2.42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0.18311999999999998</v>
      </c>
      <c r="AD78">
        <f t="shared" si="4"/>
        <v>21.616879999999998</v>
      </c>
      <c r="AE78">
        <v>0</v>
      </c>
      <c r="AF78" s="25"/>
      <c r="AG78">
        <f t="shared" si="5"/>
        <v>21.616879999999998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3.78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0.19454399999999999</v>
      </c>
      <c r="AD79">
        <f t="shared" si="4"/>
        <v>22.965456</v>
      </c>
      <c r="AE79">
        <v>0</v>
      </c>
      <c r="AF79" s="25"/>
      <c r="AG79">
        <f t="shared" si="5"/>
        <v>22.965456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2.81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0.18639599999999998</v>
      </c>
      <c r="AD80">
        <f t="shared" si="4"/>
        <v>22.003603999999999</v>
      </c>
      <c r="AE80">
        <v>0</v>
      </c>
      <c r="AF80" s="25"/>
      <c r="AG80">
        <f t="shared" si="5"/>
        <v>22.003603999999999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4.84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0.20344799999999999</v>
      </c>
      <c r="AD81">
        <f t="shared" si="4"/>
        <v>24.016551999999997</v>
      </c>
      <c r="AE81">
        <v>0</v>
      </c>
      <c r="AF81" s="25"/>
      <c r="AG81">
        <f t="shared" si="5"/>
        <v>24.016551999999997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6.01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0.21327599999999999</v>
      </c>
      <c r="AD82">
        <f t="shared" si="4"/>
        <v>25.176724</v>
      </c>
      <c r="AE82">
        <v>0</v>
      </c>
      <c r="AF82" s="25"/>
      <c r="AG82">
        <f t="shared" si="5"/>
        <v>25.176724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5.52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0.20915999999999998</v>
      </c>
      <c r="AD83">
        <f t="shared" si="4"/>
        <v>24.690839999999998</v>
      </c>
      <c r="AE83">
        <v>0</v>
      </c>
      <c r="AF83" s="25"/>
      <c r="AG83">
        <f t="shared" si="5"/>
        <v>24.690839999999998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8.7200000000000006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0.23604</v>
      </c>
      <c r="AD84">
        <f t="shared" si="4"/>
        <v>27.863960000000002</v>
      </c>
      <c r="AE84">
        <v>0</v>
      </c>
      <c r="AF84" s="25"/>
      <c r="AG84">
        <f t="shared" si="5"/>
        <v>27.863960000000002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8.82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0.23687999999999998</v>
      </c>
      <c r="AD85">
        <f t="shared" si="4"/>
        <v>27.96312</v>
      </c>
      <c r="AE85">
        <v>0</v>
      </c>
      <c r="AF85" s="25"/>
      <c r="AG85">
        <f t="shared" si="5"/>
        <v>27.96312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6.39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0.21646799999999999</v>
      </c>
      <c r="AD86">
        <f t="shared" si="4"/>
        <v>25.553532000000001</v>
      </c>
      <c r="AE86">
        <v>0</v>
      </c>
      <c r="AF86" s="25"/>
      <c r="AG86">
        <f t="shared" si="5"/>
        <v>25.553532000000001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0.18967199999999998</v>
      </c>
      <c r="AD87">
        <f t="shared" si="4"/>
        <v>22.390327999999997</v>
      </c>
      <c r="AE87">
        <v>0</v>
      </c>
      <c r="AF87" s="25"/>
      <c r="AG87">
        <f t="shared" si="5"/>
        <v>22.390327999999997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4.9400000000000004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0.204288</v>
      </c>
      <c r="AD88">
        <f t="shared" si="4"/>
        <v>24.115712000000002</v>
      </c>
      <c r="AE88">
        <v>0</v>
      </c>
      <c r="AF88" s="25"/>
      <c r="AG88">
        <f t="shared" si="5"/>
        <v>24.115712000000002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6.3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0.21571199999999999</v>
      </c>
      <c r="AD89">
        <f t="shared" si="4"/>
        <v>25.464288</v>
      </c>
      <c r="AE89">
        <v>0</v>
      </c>
      <c r="AF89" s="25"/>
      <c r="AG89">
        <f t="shared" si="5"/>
        <v>25.464288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5.72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0.21083999999999997</v>
      </c>
      <c r="AD90">
        <f t="shared" si="4"/>
        <v>24.889159999999997</v>
      </c>
      <c r="AE90">
        <v>0</v>
      </c>
      <c r="AF90" s="25"/>
      <c r="AG90">
        <f t="shared" si="5"/>
        <v>24.889159999999997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2.33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0.18799199999999999</v>
      </c>
      <c r="AD91">
        <f t="shared" si="4"/>
        <v>22.192008000000001</v>
      </c>
      <c r="AE91">
        <v>0</v>
      </c>
      <c r="AF91" s="25"/>
      <c r="AG91">
        <f t="shared" si="5"/>
        <v>22.192008000000001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0.67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4.84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0.20344799999999999</v>
      </c>
      <c r="AD92">
        <f t="shared" si="4"/>
        <v>24.016551999999997</v>
      </c>
      <c r="AE92">
        <v>0</v>
      </c>
      <c r="AF92" s="25"/>
      <c r="AG92">
        <f t="shared" si="5"/>
        <v>24.016551999999997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0.68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0.16850399999999999</v>
      </c>
      <c r="AD93">
        <f t="shared" si="4"/>
        <v>19.891496</v>
      </c>
      <c r="AE93">
        <v>0</v>
      </c>
      <c r="AF93" s="25"/>
      <c r="AG93">
        <f t="shared" si="5"/>
        <v>19.891496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1.1599999999999999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0.185724</v>
      </c>
      <c r="AD94">
        <f t="shared" si="4"/>
        <v>21.924275999999999</v>
      </c>
      <c r="AE94">
        <v>0</v>
      </c>
      <c r="AF94" s="25"/>
      <c r="AG94">
        <f t="shared" si="5"/>
        <v>21.924275999999999</v>
      </c>
      <c r="AI94" s="35">
        <f>PXIL!M94</f>
        <v>0</v>
      </c>
      <c r="AJ94" s="35">
        <f>PXIL!S94</f>
        <v>0</v>
      </c>
      <c r="AK94" s="35">
        <f>RTM_IEX!M94</f>
        <v>0.1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1.47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0.20235599999999998</v>
      </c>
      <c r="AD95">
        <f t="shared" si="4"/>
        <v>23.887644000000002</v>
      </c>
      <c r="AE95">
        <v>0</v>
      </c>
      <c r="AF95" s="25"/>
      <c r="AG95">
        <f t="shared" si="5"/>
        <v>23.887644000000002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4.71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0.57999999999999996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0.18874799999999997</v>
      </c>
      <c r="AD96">
        <f t="shared" si="4"/>
        <v>22.281251999999999</v>
      </c>
      <c r="AE96">
        <v>0</v>
      </c>
      <c r="AF96" s="25"/>
      <c r="AG96">
        <f t="shared" si="5"/>
        <v>22.281251999999999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2.5099999999999998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0.39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0.17816399999999999</v>
      </c>
      <c r="AD97">
        <f t="shared" si="4"/>
        <v>21.031836000000002</v>
      </c>
      <c r="AE97">
        <v>0</v>
      </c>
      <c r="AF97" s="25"/>
      <c r="AG97">
        <f t="shared" si="5"/>
        <v>21.031836000000002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1.44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18.899999999999999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0.15875999999999998</v>
      </c>
      <c r="AD98">
        <f t="shared" si="4"/>
        <v>18.741239999999998</v>
      </c>
      <c r="AE98">
        <v>0</v>
      </c>
      <c r="AF98" s="25"/>
      <c r="AG98">
        <f t="shared" si="5"/>
        <v>18.741239999999998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0.44680250000000105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6.3204999999999997E-2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4.4573550000000031E-3</v>
      </c>
      <c r="AD99">
        <f t="shared" si="6"/>
        <v>0.52618014499999977</v>
      </c>
      <c r="AE99">
        <f t="shared" ref="AE99:AT99" si="8">SUM(AE3:AE98)/4000</f>
        <v>0</v>
      </c>
      <c r="AG99">
        <f t="shared" si="8"/>
        <v>0.52618014499999977</v>
      </c>
      <c r="AI99">
        <f t="shared" si="8"/>
        <v>0</v>
      </c>
      <c r="AJ99">
        <f t="shared" si="8"/>
        <v>0</v>
      </c>
      <c r="AK99">
        <f t="shared" si="8"/>
        <v>4.1500000000000011E-4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2.0214999999999997E-2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45536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'[1]01'!B5</f>
        <v>0</v>
      </c>
      <c r="C3" s="16">
        <f>'[1]01'!C5</f>
        <v>0</v>
      </c>
      <c r="D3" s="16">
        <f>'[1]01'!D5</f>
        <v>320</v>
      </c>
      <c r="E3" s="16">
        <f>'[1]01'!E5</f>
        <v>0</v>
      </c>
      <c r="F3" s="15">
        <f>SUM(B3:E3)</f>
        <v>320</v>
      </c>
      <c r="G3" s="15">
        <f>'[1]01'!H5</f>
        <v>0</v>
      </c>
      <c r="H3" s="16">
        <f>'[1]01'!I5</f>
        <v>0</v>
      </c>
      <c r="I3" s="16">
        <f>'[1]01'!J5</f>
        <v>154</v>
      </c>
      <c r="J3" s="16">
        <f>'[1]01'!K5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  <c r="R3" s="17"/>
    </row>
    <row r="4" spans="1:18">
      <c r="A4" s="8" t="s">
        <v>46</v>
      </c>
      <c r="B4" s="15">
        <f>'[1]01'!B6</f>
        <v>0</v>
      </c>
      <c r="C4" s="16">
        <f>'[1]01'!C6</f>
        <v>0</v>
      </c>
      <c r="D4" s="16">
        <f>'[1]01'!D6</f>
        <v>320</v>
      </c>
      <c r="E4" s="16">
        <f>'[1]01'!E6</f>
        <v>0</v>
      </c>
      <c r="F4" s="15">
        <f>SUM(B4:E4)</f>
        <v>320</v>
      </c>
      <c r="G4" s="15">
        <f>'[1]01'!H6</f>
        <v>0</v>
      </c>
      <c r="H4" s="16">
        <f>'[1]01'!I6</f>
        <v>0</v>
      </c>
      <c r="I4" s="16">
        <f>'[1]01'!J6</f>
        <v>151</v>
      </c>
      <c r="J4" s="16">
        <f>'[1]01'!K6</f>
        <v>0</v>
      </c>
      <c r="K4" s="15">
        <f t="shared" ref="K4:K67" si="4">SUM(G4:J4)</f>
        <v>151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151</v>
      </c>
      <c r="P4" s="16">
        <f t="shared" si="3"/>
        <v>0</v>
      </c>
      <c r="Q4" s="17">
        <f t="shared" ref="Q4:Q67" si="5">SUM(M4:P4)</f>
        <v>151</v>
      </c>
      <c r="R4" s="17"/>
    </row>
    <row r="5" spans="1:18">
      <c r="A5" s="8" t="s">
        <v>47</v>
      </c>
      <c r="B5" s="15">
        <f>'[1]01'!B7</f>
        <v>0</v>
      </c>
      <c r="C5" s="16">
        <f>'[1]01'!C7</f>
        <v>0</v>
      </c>
      <c r="D5" s="16">
        <f>'[1]01'!D7</f>
        <v>320</v>
      </c>
      <c r="E5" s="16">
        <f>'[1]01'!E7</f>
        <v>0</v>
      </c>
      <c r="F5" s="15">
        <f t="shared" ref="F5:F68" si="6">SUM(B5:E5)</f>
        <v>320</v>
      </c>
      <c r="G5" s="15">
        <f>'[1]01'!H7</f>
        <v>0</v>
      </c>
      <c r="H5" s="16">
        <f>'[1]01'!I7</f>
        <v>0</v>
      </c>
      <c r="I5" s="16">
        <f>'[1]01'!J7</f>
        <v>151</v>
      </c>
      <c r="J5" s="16">
        <f>'[1]01'!K7</f>
        <v>0</v>
      </c>
      <c r="K5" s="15">
        <f t="shared" si="4"/>
        <v>151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151</v>
      </c>
      <c r="P5" s="16">
        <f t="shared" si="3"/>
        <v>0</v>
      </c>
      <c r="Q5" s="17">
        <f t="shared" si="5"/>
        <v>151</v>
      </c>
      <c r="R5" s="17"/>
    </row>
    <row r="6" spans="1:18">
      <c r="A6" s="8" t="s">
        <v>48</v>
      </c>
      <c r="B6" s="15">
        <f>'[1]01'!B8</f>
        <v>0</v>
      </c>
      <c r="C6" s="16">
        <f>'[1]01'!C8</f>
        <v>0</v>
      </c>
      <c r="D6" s="16">
        <f>'[1]01'!D8</f>
        <v>320</v>
      </c>
      <c r="E6" s="16">
        <f>'[1]01'!E8</f>
        <v>0</v>
      </c>
      <c r="F6" s="15">
        <f t="shared" si="6"/>
        <v>320</v>
      </c>
      <c r="G6" s="15">
        <f>'[1]01'!H8</f>
        <v>0</v>
      </c>
      <c r="H6" s="16">
        <f>'[1]01'!I8</f>
        <v>0</v>
      </c>
      <c r="I6" s="16">
        <f>'[1]01'!J8</f>
        <v>151</v>
      </c>
      <c r="J6" s="16">
        <f>'[1]01'!K8</f>
        <v>0</v>
      </c>
      <c r="K6" s="15">
        <f t="shared" si="4"/>
        <v>151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151</v>
      </c>
      <c r="P6" s="16">
        <f t="shared" si="3"/>
        <v>0</v>
      </c>
      <c r="Q6" s="17">
        <f t="shared" si="5"/>
        <v>151</v>
      </c>
      <c r="R6" s="17"/>
    </row>
    <row r="7" spans="1:18">
      <c r="A7" s="8" t="s">
        <v>49</v>
      </c>
      <c r="B7" s="15">
        <f>'[1]01'!B9</f>
        <v>0</v>
      </c>
      <c r="C7" s="16">
        <f>'[1]01'!C9</f>
        <v>0</v>
      </c>
      <c r="D7" s="16">
        <f>'[1]01'!D9</f>
        <v>320</v>
      </c>
      <c r="E7" s="16">
        <f>'[1]01'!E9</f>
        <v>0</v>
      </c>
      <c r="F7" s="15">
        <f t="shared" si="6"/>
        <v>320</v>
      </c>
      <c r="G7" s="15">
        <f>'[1]01'!H9</f>
        <v>0</v>
      </c>
      <c r="H7" s="16">
        <f>'[1]01'!I9</f>
        <v>0</v>
      </c>
      <c r="I7" s="16">
        <f>'[1]01'!J9</f>
        <v>151</v>
      </c>
      <c r="J7" s="16">
        <f>'[1]01'!K9</f>
        <v>0</v>
      </c>
      <c r="K7" s="15">
        <f t="shared" si="4"/>
        <v>151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151</v>
      </c>
      <c r="P7" s="16">
        <f t="shared" si="3"/>
        <v>0</v>
      </c>
      <c r="Q7" s="17">
        <f t="shared" si="5"/>
        <v>151</v>
      </c>
      <c r="R7" s="17"/>
    </row>
    <row r="8" spans="1:18">
      <c r="A8" s="8" t="s">
        <v>50</v>
      </c>
      <c r="B8" s="15">
        <f>'[1]01'!B10</f>
        <v>0</v>
      </c>
      <c r="C8" s="16">
        <f>'[1]01'!C10</f>
        <v>0</v>
      </c>
      <c r="D8" s="16">
        <f>'[1]01'!D10</f>
        <v>320</v>
      </c>
      <c r="E8" s="16">
        <f>'[1]01'!E10</f>
        <v>0</v>
      </c>
      <c r="F8" s="15">
        <f t="shared" si="6"/>
        <v>320</v>
      </c>
      <c r="G8" s="15">
        <f>'[1]01'!H10</f>
        <v>0</v>
      </c>
      <c r="H8" s="16">
        <f>'[1]01'!I10</f>
        <v>0</v>
      </c>
      <c r="I8" s="16">
        <f>'[1]01'!J10</f>
        <v>151</v>
      </c>
      <c r="J8" s="16">
        <f>'[1]01'!K10</f>
        <v>0</v>
      </c>
      <c r="K8" s="15">
        <f t="shared" si="4"/>
        <v>151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151</v>
      </c>
      <c r="P8" s="16">
        <f t="shared" si="3"/>
        <v>0</v>
      </c>
      <c r="Q8" s="17">
        <f t="shared" si="5"/>
        <v>151</v>
      </c>
      <c r="R8" s="17"/>
    </row>
    <row r="9" spans="1:18">
      <c r="A9" s="8" t="s">
        <v>51</v>
      </c>
      <c r="B9" s="15">
        <f>'[1]01'!B11</f>
        <v>0</v>
      </c>
      <c r="C9" s="16">
        <f>'[1]01'!C11</f>
        <v>0</v>
      </c>
      <c r="D9" s="16">
        <f>'[1]01'!D11</f>
        <v>320</v>
      </c>
      <c r="E9" s="16">
        <f>'[1]01'!E11</f>
        <v>0</v>
      </c>
      <c r="F9" s="15">
        <f t="shared" si="6"/>
        <v>320</v>
      </c>
      <c r="G9" s="15">
        <f>'[1]01'!H11</f>
        <v>0</v>
      </c>
      <c r="H9" s="16">
        <f>'[1]01'!I11</f>
        <v>0</v>
      </c>
      <c r="I9" s="16">
        <f>'[1]01'!J11</f>
        <v>151</v>
      </c>
      <c r="J9" s="16">
        <f>'[1]01'!K11</f>
        <v>0</v>
      </c>
      <c r="K9" s="15">
        <f t="shared" si="4"/>
        <v>151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151</v>
      </c>
      <c r="P9" s="16">
        <f t="shared" si="3"/>
        <v>0</v>
      </c>
      <c r="Q9" s="17">
        <f t="shared" si="5"/>
        <v>151</v>
      </c>
      <c r="R9" s="17"/>
    </row>
    <row r="10" spans="1:18">
      <c r="A10" s="8" t="s">
        <v>52</v>
      </c>
      <c r="B10" s="15">
        <f>'[1]01'!B12</f>
        <v>0</v>
      </c>
      <c r="C10" s="16">
        <f>'[1]01'!C12</f>
        <v>0</v>
      </c>
      <c r="D10" s="16">
        <f>'[1]01'!D12</f>
        <v>320</v>
      </c>
      <c r="E10" s="16">
        <f>'[1]01'!E12</f>
        <v>0</v>
      </c>
      <c r="F10" s="15">
        <f t="shared" si="6"/>
        <v>320</v>
      </c>
      <c r="G10" s="15">
        <f>'[1]01'!H12</f>
        <v>0</v>
      </c>
      <c r="H10" s="16">
        <f>'[1]01'!I12</f>
        <v>0</v>
      </c>
      <c r="I10" s="16">
        <f>'[1]01'!J12</f>
        <v>151</v>
      </c>
      <c r="J10" s="16">
        <f>'[1]01'!K12</f>
        <v>0</v>
      </c>
      <c r="K10" s="15">
        <f t="shared" si="4"/>
        <v>151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151</v>
      </c>
      <c r="P10" s="16">
        <f t="shared" si="3"/>
        <v>0</v>
      </c>
      <c r="Q10" s="17">
        <f t="shared" si="5"/>
        <v>151</v>
      </c>
      <c r="R10" s="17"/>
    </row>
    <row r="11" spans="1:18">
      <c r="A11" s="8" t="s">
        <v>53</v>
      </c>
      <c r="B11" s="15">
        <f>'[1]01'!B13</f>
        <v>0</v>
      </c>
      <c r="C11" s="16">
        <f>'[1]01'!C13</f>
        <v>0</v>
      </c>
      <c r="D11" s="16">
        <f>'[1]01'!D13</f>
        <v>320</v>
      </c>
      <c r="E11" s="16">
        <f>'[1]01'!E13</f>
        <v>0</v>
      </c>
      <c r="F11" s="15">
        <f t="shared" si="6"/>
        <v>320</v>
      </c>
      <c r="G11" s="15">
        <f>'[1]01'!H13</f>
        <v>0</v>
      </c>
      <c r="H11" s="16">
        <f>'[1]01'!I13</f>
        <v>0</v>
      </c>
      <c r="I11" s="16">
        <f>'[1]01'!J13</f>
        <v>151</v>
      </c>
      <c r="J11" s="16">
        <f>'[1]01'!K13</f>
        <v>0</v>
      </c>
      <c r="K11" s="15">
        <f t="shared" si="4"/>
        <v>151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151</v>
      </c>
      <c r="P11" s="16">
        <f t="shared" si="3"/>
        <v>0</v>
      </c>
      <c r="Q11" s="17">
        <f t="shared" si="5"/>
        <v>151</v>
      </c>
      <c r="R11" s="17"/>
    </row>
    <row r="12" spans="1:18">
      <c r="A12" s="8" t="s">
        <v>54</v>
      </c>
      <c r="B12" s="15">
        <f>'[1]01'!B14</f>
        <v>0</v>
      </c>
      <c r="C12" s="16">
        <f>'[1]01'!C14</f>
        <v>0</v>
      </c>
      <c r="D12" s="16">
        <f>'[1]01'!D14</f>
        <v>320</v>
      </c>
      <c r="E12" s="16">
        <f>'[1]01'!E14</f>
        <v>0</v>
      </c>
      <c r="F12" s="15">
        <f t="shared" si="6"/>
        <v>320</v>
      </c>
      <c r="G12" s="15">
        <f>'[1]01'!H14</f>
        <v>0</v>
      </c>
      <c r="H12" s="16">
        <f>'[1]01'!I14</f>
        <v>0</v>
      </c>
      <c r="I12" s="16">
        <f>'[1]01'!J14</f>
        <v>151</v>
      </c>
      <c r="J12" s="16">
        <f>'[1]01'!K14</f>
        <v>0</v>
      </c>
      <c r="K12" s="15">
        <f t="shared" si="4"/>
        <v>151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151</v>
      </c>
      <c r="P12" s="16">
        <f t="shared" si="3"/>
        <v>0</v>
      </c>
      <c r="Q12" s="17">
        <f t="shared" si="5"/>
        <v>151</v>
      </c>
      <c r="R12" s="17"/>
    </row>
    <row r="13" spans="1:18">
      <c r="A13" s="8" t="s">
        <v>55</v>
      </c>
      <c r="B13" s="15">
        <f>'[1]01'!B15</f>
        <v>0</v>
      </c>
      <c r="C13" s="16">
        <f>'[1]01'!C15</f>
        <v>0</v>
      </c>
      <c r="D13" s="16">
        <f>'[1]01'!D15</f>
        <v>320</v>
      </c>
      <c r="E13" s="16">
        <f>'[1]01'!E15</f>
        <v>0</v>
      </c>
      <c r="F13" s="15">
        <f t="shared" si="6"/>
        <v>320</v>
      </c>
      <c r="G13" s="15">
        <f>'[1]01'!H15</f>
        <v>0</v>
      </c>
      <c r="H13" s="16">
        <f>'[1]01'!I15</f>
        <v>0</v>
      </c>
      <c r="I13" s="16">
        <f>'[1]01'!J15</f>
        <v>151</v>
      </c>
      <c r="J13" s="16">
        <f>'[1]01'!K15</f>
        <v>0</v>
      </c>
      <c r="K13" s="15">
        <f t="shared" si="4"/>
        <v>151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151</v>
      </c>
      <c r="P13" s="16">
        <f t="shared" si="3"/>
        <v>0</v>
      </c>
      <c r="Q13" s="17">
        <f t="shared" si="5"/>
        <v>151</v>
      </c>
      <c r="R13" s="17"/>
    </row>
    <row r="14" spans="1:18">
      <c r="A14" s="8" t="s">
        <v>56</v>
      </c>
      <c r="B14" s="15">
        <f>'[1]01'!B16</f>
        <v>0</v>
      </c>
      <c r="C14" s="16">
        <f>'[1]01'!C16</f>
        <v>0</v>
      </c>
      <c r="D14" s="16">
        <f>'[1]01'!D16</f>
        <v>320</v>
      </c>
      <c r="E14" s="16">
        <f>'[1]01'!E16</f>
        <v>0</v>
      </c>
      <c r="F14" s="15">
        <f t="shared" si="6"/>
        <v>320</v>
      </c>
      <c r="G14" s="15">
        <f>'[1]01'!H16</f>
        <v>0</v>
      </c>
      <c r="H14" s="16">
        <f>'[1]01'!I16</f>
        <v>0</v>
      </c>
      <c r="I14" s="16">
        <f>'[1]01'!J16</f>
        <v>151</v>
      </c>
      <c r="J14" s="16">
        <f>'[1]01'!K16</f>
        <v>0</v>
      </c>
      <c r="K14" s="15">
        <f t="shared" si="4"/>
        <v>151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151</v>
      </c>
      <c r="P14" s="16">
        <f t="shared" si="3"/>
        <v>0</v>
      </c>
      <c r="Q14" s="17">
        <f t="shared" si="5"/>
        <v>151</v>
      </c>
      <c r="R14" s="17"/>
    </row>
    <row r="15" spans="1:18">
      <c r="A15" s="8" t="s">
        <v>57</v>
      </c>
      <c r="B15" s="15">
        <f>'[1]01'!B17</f>
        <v>0</v>
      </c>
      <c r="C15" s="16">
        <f>'[1]01'!C17</f>
        <v>0</v>
      </c>
      <c r="D15" s="16">
        <f>'[1]01'!D17</f>
        <v>320</v>
      </c>
      <c r="E15" s="16">
        <f>'[1]01'!E17</f>
        <v>0</v>
      </c>
      <c r="F15" s="15">
        <f t="shared" si="6"/>
        <v>320</v>
      </c>
      <c r="G15" s="15">
        <f>'[1]01'!H17</f>
        <v>0</v>
      </c>
      <c r="H15" s="16">
        <f>'[1]01'!I17</f>
        <v>0</v>
      </c>
      <c r="I15" s="16">
        <f>'[1]01'!J17</f>
        <v>152</v>
      </c>
      <c r="J15" s="16">
        <f>'[1]01'!K17</f>
        <v>0</v>
      </c>
      <c r="K15" s="15">
        <f t="shared" si="4"/>
        <v>152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152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'[1]01'!B18</f>
        <v>0</v>
      </c>
      <c r="C16" s="16">
        <f>'[1]01'!C18</f>
        <v>0</v>
      </c>
      <c r="D16" s="16">
        <f>'[1]01'!D18</f>
        <v>320</v>
      </c>
      <c r="E16" s="16">
        <f>'[1]01'!E18</f>
        <v>0</v>
      </c>
      <c r="F16" s="15">
        <f t="shared" si="6"/>
        <v>320</v>
      </c>
      <c r="G16" s="15">
        <f>'[1]01'!H18</f>
        <v>0</v>
      </c>
      <c r="H16" s="16">
        <f>'[1]01'!I18</f>
        <v>0</v>
      </c>
      <c r="I16" s="16">
        <f>'[1]01'!J18</f>
        <v>152</v>
      </c>
      <c r="J16" s="16">
        <f>'[1]01'!K18</f>
        <v>0</v>
      </c>
      <c r="K16" s="15">
        <f t="shared" si="4"/>
        <v>152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152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'[1]01'!B19</f>
        <v>0</v>
      </c>
      <c r="C17" s="16">
        <f>'[1]01'!C19</f>
        <v>0</v>
      </c>
      <c r="D17" s="16">
        <f>'[1]01'!D19</f>
        <v>320</v>
      </c>
      <c r="E17" s="16">
        <f>'[1]01'!E19</f>
        <v>0</v>
      </c>
      <c r="F17" s="15">
        <f t="shared" si="6"/>
        <v>320</v>
      </c>
      <c r="G17" s="15">
        <f>'[1]01'!H19</f>
        <v>0</v>
      </c>
      <c r="H17" s="16">
        <f>'[1]01'!I19</f>
        <v>0</v>
      </c>
      <c r="I17" s="16">
        <f>'[1]01'!J19</f>
        <v>152</v>
      </c>
      <c r="J17" s="16">
        <f>'[1]01'!K19</f>
        <v>0</v>
      </c>
      <c r="K17" s="15">
        <f t="shared" si="4"/>
        <v>152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152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'[1]01'!B20</f>
        <v>0</v>
      </c>
      <c r="C18" s="16">
        <f>'[1]01'!C20</f>
        <v>0</v>
      </c>
      <c r="D18" s="16">
        <f>'[1]01'!D20</f>
        <v>320</v>
      </c>
      <c r="E18" s="16">
        <f>'[1]01'!E20</f>
        <v>0</v>
      </c>
      <c r="F18" s="15">
        <f t="shared" si="6"/>
        <v>320</v>
      </c>
      <c r="G18" s="15">
        <f>'[1]01'!H20</f>
        <v>0</v>
      </c>
      <c r="H18" s="16">
        <f>'[1]01'!I20</f>
        <v>0</v>
      </c>
      <c r="I18" s="16">
        <f>'[1]01'!J20</f>
        <v>152</v>
      </c>
      <c r="J18" s="16">
        <f>'[1]01'!K20</f>
        <v>0</v>
      </c>
      <c r="K18" s="15">
        <f t="shared" si="4"/>
        <v>152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152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'[1]01'!B21</f>
        <v>0</v>
      </c>
      <c r="C19" s="16">
        <f>'[1]01'!C21</f>
        <v>0</v>
      </c>
      <c r="D19" s="16">
        <f>'[1]01'!D21</f>
        <v>320</v>
      </c>
      <c r="E19" s="16">
        <f>'[1]01'!E21</f>
        <v>0</v>
      </c>
      <c r="F19" s="15">
        <f t="shared" si="6"/>
        <v>320</v>
      </c>
      <c r="G19" s="15">
        <f>'[1]01'!H21</f>
        <v>0</v>
      </c>
      <c r="H19" s="16">
        <f>'[1]01'!I21</f>
        <v>0</v>
      </c>
      <c r="I19" s="16">
        <f>'[1]01'!J21</f>
        <v>152</v>
      </c>
      <c r="J19" s="16">
        <f>'[1]01'!K21</f>
        <v>0</v>
      </c>
      <c r="K19" s="15">
        <f t="shared" si="4"/>
        <v>152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152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'[1]01'!B22</f>
        <v>0</v>
      </c>
      <c r="C20" s="16">
        <f>'[1]01'!C22</f>
        <v>0</v>
      </c>
      <c r="D20" s="16">
        <f>'[1]01'!D22</f>
        <v>320</v>
      </c>
      <c r="E20" s="16">
        <f>'[1]01'!E22</f>
        <v>0</v>
      </c>
      <c r="F20" s="15">
        <f t="shared" si="6"/>
        <v>320</v>
      </c>
      <c r="G20" s="15">
        <f>'[1]01'!H22</f>
        <v>0</v>
      </c>
      <c r="H20" s="16">
        <f>'[1]01'!I22</f>
        <v>0</v>
      </c>
      <c r="I20" s="16">
        <f>'[1]01'!J22</f>
        <v>152</v>
      </c>
      <c r="J20" s="16">
        <f>'[1]01'!K22</f>
        <v>0</v>
      </c>
      <c r="K20" s="15">
        <f t="shared" si="4"/>
        <v>152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152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'[1]01'!B23</f>
        <v>0</v>
      </c>
      <c r="C21" s="16">
        <f>'[1]01'!C23</f>
        <v>0</v>
      </c>
      <c r="D21" s="16">
        <f>'[1]01'!D23</f>
        <v>320</v>
      </c>
      <c r="E21" s="16">
        <f>'[1]01'!E23</f>
        <v>0</v>
      </c>
      <c r="F21" s="15">
        <f t="shared" si="6"/>
        <v>320</v>
      </c>
      <c r="G21" s="15">
        <f>'[1]01'!H23</f>
        <v>0</v>
      </c>
      <c r="H21" s="16">
        <f>'[1]01'!I23</f>
        <v>0</v>
      </c>
      <c r="I21" s="16">
        <f>'[1]01'!J23</f>
        <v>152</v>
      </c>
      <c r="J21" s="16">
        <f>'[1]01'!K23</f>
        <v>0</v>
      </c>
      <c r="K21" s="15">
        <f t="shared" si="4"/>
        <v>152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152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'[1]01'!B24</f>
        <v>0</v>
      </c>
      <c r="C22" s="16">
        <f>'[1]01'!C24</f>
        <v>0</v>
      </c>
      <c r="D22" s="16">
        <f>'[1]01'!D24</f>
        <v>320</v>
      </c>
      <c r="E22" s="16">
        <f>'[1]01'!E24</f>
        <v>0</v>
      </c>
      <c r="F22" s="15">
        <f t="shared" si="6"/>
        <v>320</v>
      </c>
      <c r="G22" s="15">
        <f>'[1]01'!H24</f>
        <v>0</v>
      </c>
      <c r="H22" s="16">
        <f>'[1]01'!I24</f>
        <v>0</v>
      </c>
      <c r="I22" s="16">
        <f>'[1]01'!J24</f>
        <v>152</v>
      </c>
      <c r="J22" s="16">
        <f>'[1]01'!K24</f>
        <v>0</v>
      </c>
      <c r="K22" s="15">
        <f t="shared" si="4"/>
        <v>152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152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'[1]01'!B25</f>
        <v>0</v>
      </c>
      <c r="C23" s="16">
        <f>'[1]01'!C25</f>
        <v>0</v>
      </c>
      <c r="D23" s="16">
        <f>'[1]01'!D25</f>
        <v>320</v>
      </c>
      <c r="E23" s="16">
        <f>'[1]01'!E25</f>
        <v>0</v>
      </c>
      <c r="F23" s="15">
        <f t="shared" si="6"/>
        <v>320</v>
      </c>
      <c r="G23" s="15">
        <f>'[1]01'!H25</f>
        <v>0</v>
      </c>
      <c r="H23" s="16">
        <f>'[1]01'!I25</f>
        <v>0</v>
      </c>
      <c r="I23" s="16">
        <f>'[1]01'!J25</f>
        <v>152</v>
      </c>
      <c r="J23" s="16">
        <f>'[1]01'!K25</f>
        <v>0</v>
      </c>
      <c r="K23" s="15">
        <f t="shared" si="4"/>
        <v>152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152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'[1]01'!B26</f>
        <v>0</v>
      </c>
      <c r="C24" s="16">
        <f>'[1]01'!C26</f>
        <v>0</v>
      </c>
      <c r="D24" s="16">
        <f>'[1]01'!D26</f>
        <v>320</v>
      </c>
      <c r="E24" s="16">
        <f>'[1]01'!E26</f>
        <v>0</v>
      </c>
      <c r="F24" s="15">
        <f t="shared" si="6"/>
        <v>320</v>
      </c>
      <c r="G24" s="15">
        <f>'[1]01'!H26</f>
        <v>0</v>
      </c>
      <c r="H24" s="16">
        <f>'[1]01'!I26</f>
        <v>0</v>
      </c>
      <c r="I24" s="16">
        <f>'[1]01'!J26</f>
        <v>152</v>
      </c>
      <c r="J24" s="16">
        <f>'[1]01'!K26</f>
        <v>0</v>
      </c>
      <c r="K24" s="15">
        <f t="shared" si="4"/>
        <v>152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152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'[1]01'!B27</f>
        <v>0</v>
      </c>
      <c r="C25" s="16">
        <f>'[1]01'!C27</f>
        <v>0</v>
      </c>
      <c r="D25" s="16">
        <f>'[1]01'!D27</f>
        <v>320</v>
      </c>
      <c r="E25" s="16">
        <f>'[1]01'!E27</f>
        <v>0</v>
      </c>
      <c r="F25" s="15">
        <f t="shared" si="6"/>
        <v>320</v>
      </c>
      <c r="G25" s="15">
        <f>'[1]01'!H27</f>
        <v>0</v>
      </c>
      <c r="H25" s="16">
        <f>'[1]01'!I27</f>
        <v>0</v>
      </c>
      <c r="I25" s="16">
        <f>'[1]01'!J27</f>
        <v>152</v>
      </c>
      <c r="J25" s="16">
        <f>'[1]01'!K27</f>
        <v>0</v>
      </c>
      <c r="K25" s="15">
        <f t="shared" si="4"/>
        <v>152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152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'[1]01'!B28</f>
        <v>0</v>
      </c>
      <c r="C26" s="16">
        <f>'[1]01'!C28</f>
        <v>0</v>
      </c>
      <c r="D26" s="16">
        <f>'[1]01'!D28</f>
        <v>320</v>
      </c>
      <c r="E26" s="16">
        <f>'[1]01'!E28</f>
        <v>0</v>
      </c>
      <c r="F26" s="15">
        <f t="shared" si="6"/>
        <v>320</v>
      </c>
      <c r="G26" s="15">
        <f>'[1]01'!H28</f>
        <v>0</v>
      </c>
      <c r="H26" s="16">
        <f>'[1]01'!I28</f>
        <v>0</v>
      </c>
      <c r="I26" s="16">
        <f>'[1]01'!J28</f>
        <v>152</v>
      </c>
      <c r="J26" s="16">
        <f>'[1]01'!K28</f>
        <v>0</v>
      </c>
      <c r="K26" s="15">
        <f t="shared" si="4"/>
        <v>152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152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'[1]01'!B29</f>
        <v>0</v>
      </c>
      <c r="C27" s="16">
        <f>'[1]01'!C29</f>
        <v>0</v>
      </c>
      <c r="D27" s="16">
        <f>'[1]01'!D29</f>
        <v>320</v>
      </c>
      <c r="E27" s="16">
        <f>'[1]01'!E29</f>
        <v>0</v>
      </c>
      <c r="F27" s="15">
        <f t="shared" si="6"/>
        <v>320</v>
      </c>
      <c r="G27" s="15">
        <f>'[1]01'!H29</f>
        <v>0</v>
      </c>
      <c r="H27" s="16">
        <f>'[1]01'!I29</f>
        <v>0</v>
      </c>
      <c r="I27" s="16">
        <f>'[1]01'!J29</f>
        <v>152</v>
      </c>
      <c r="J27" s="16">
        <f>'[1]01'!K29</f>
        <v>0</v>
      </c>
      <c r="K27" s="15">
        <f t="shared" si="4"/>
        <v>152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152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'[1]01'!B30</f>
        <v>0</v>
      </c>
      <c r="C28" s="16">
        <f>'[1]01'!C30</f>
        <v>0</v>
      </c>
      <c r="D28" s="16">
        <f>'[1]01'!D30</f>
        <v>320</v>
      </c>
      <c r="E28" s="16">
        <f>'[1]01'!E30</f>
        <v>0</v>
      </c>
      <c r="F28" s="15">
        <f t="shared" si="6"/>
        <v>320</v>
      </c>
      <c r="G28" s="15">
        <f>'[1]01'!H30</f>
        <v>0</v>
      </c>
      <c r="H28" s="16">
        <f>'[1]01'!I30</f>
        <v>0</v>
      </c>
      <c r="I28" s="16">
        <f>'[1]01'!J30</f>
        <v>152</v>
      </c>
      <c r="J28" s="16">
        <f>'[1]01'!K30</f>
        <v>0</v>
      </c>
      <c r="K28" s="15">
        <f t="shared" si="4"/>
        <v>152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152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'[1]01'!B31</f>
        <v>0</v>
      </c>
      <c r="C29" s="16">
        <f>'[1]01'!C31</f>
        <v>0</v>
      </c>
      <c r="D29" s="16">
        <f>'[1]01'!D31</f>
        <v>320</v>
      </c>
      <c r="E29" s="16">
        <f>'[1]01'!E31</f>
        <v>0</v>
      </c>
      <c r="F29" s="15">
        <f t="shared" si="6"/>
        <v>320</v>
      </c>
      <c r="G29" s="15">
        <f>'[1]01'!H31</f>
        <v>0</v>
      </c>
      <c r="H29" s="16">
        <f>'[1]01'!I31</f>
        <v>0</v>
      </c>
      <c r="I29" s="16">
        <f>'[1]01'!J31</f>
        <v>152</v>
      </c>
      <c r="J29" s="16">
        <f>'[1]01'!K31</f>
        <v>0</v>
      </c>
      <c r="K29" s="15">
        <f t="shared" si="4"/>
        <v>152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152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'[1]01'!B32</f>
        <v>0</v>
      </c>
      <c r="C30" s="16">
        <f>'[1]01'!C32</f>
        <v>0</v>
      </c>
      <c r="D30" s="16">
        <f>'[1]01'!D32</f>
        <v>320</v>
      </c>
      <c r="E30" s="16">
        <f>'[1]01'!E32</f>
        <v>0</v>
      </c>
      <c r="F30" s="15">
        <f t="shared" si="6"/>
        <v>320</v>
      </c>
      <c r="G30" s="15">
        <f>'[1]01'!H32</f>
        <v>0</v>
      </c>
      <c r="H30" s="16">
        <f>'[1]01'!I32</f>
        <v>0</v>
      </c>
      <c r="I30" s="16">
        <f>'[1]01'!J32</f>
        <v>152</v>
      </c>
      <c r="J30" s="16">
        <f>'[1]01'!K32</f>
        <v>0</v>
      </c>
      <c r="K30" s="15">
        <f t="shared" si="4"/>
        <v>152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152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'[1]01'!B33</f>
        <v>0</v>
      </c>
      <c r="C31" s="16">
        <f>'[1]01'!C33</f>
        <v>0</v>
      </c>
      <c r="D31" s="16">
        <f>'[1]01'!D33</f>
        <v>320</v>
      </c>
      <c r="E31" s="16">
        <f>'[1]01'!E33</f>
        <v>0</v>
      </c>
      <c r="F31" s="15">
        <f t="shared" si="6"/>
        <v>320</v>
      </c>
      <c r="G31" s="15">
        <f>'[1]01'!H33</f>
        <v>0</v>
      </c>
      <c r="H31" s="16">
        <f>'[1]01'!I33</f>
        <v>0</v>
      </c>
      <c r="I31" s="16">
        <f>'[1]01'!J33</f>
        <v>152</v>
      </c>
      <c r="J31" s="16">
        <f>'[1]01'!K33</f>
        <v>0</v>
      </c>
      <c r="K31" s="15">
        <f t="shared" si="4"/>
        <v>152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152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'[1]01'!B34</f>
        <v>0</v>
      </c>
      <c r="C32" s="16">
        <f>'[1]01'!C34</f>
        <v>0</v>
      </c>
      <c r="D32" s="16">
        <f>'[1]01'!D34</f>
        <v>320</v>
      </c>
      <c r="E32" s="16">
        <f>'[1]01'!E34</f>
        <v>0</v>
      </c>
      <c r="F32" s="15">
        <f t="shared" si="6"/>
        <v>320</v>
      </c>
      <c r="G32" s="15">
        <f>'[1]01'!H34</f>
        <v>0</v>
      </c>
      <c r="H32" s="16">
        <f>'[1]01'!I34</f>
        <v>0</v>
      </c>
      <c r="I32" s="16">
        <f>'[1]01'!J34</f>
        <v>152</v>
      </c>
      <c r="J32" s="16">
        <f>'[1]01'!K34</f>
        <v>0</v>
      </c>
      <c r="K32" s="15">
        <f t="shared" si="4"/>
        <v>152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152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'[1]01'!B35</f>
        <v>0</v>
      </c>
      <c r="C33" s="16">
        <f>'[1]01'!C35</f>
        <v>0</v>
      </c>
      <c r="D33" s="16">
        <f>'[1]01'!D35</f>
        <v>320</v>
      </c>
      <c r="E33" s="16">
        <f>'[1]01'!E35</f>
        <v>0</v>
      </c>
      <c r="F33" s="15">
        <f t="shared" si="6"/>
        <v>320</v>
      </c>
      <c r="G33" s="15">
        <f>'[1]01'!H35</f>
        <v>0</v>
      </c>
      <c r="H33" s="16">
        <f>'[1]01'!I35</f>
        <v>0</v>
      </c>
      <c r="I33" s="16">
        <f>'[1]01'!J35</f>
        <v>152</v>
      </c>
      <c r="J33" s="16">
        <f>'[1]01'!K35</f>
        <v>0</v>
      </c>
      <c r="K33" s="15">
        <f t="shared" si="4"/>
        <v>152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152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'[1]01'!B36</f>
        <v>0</v>
      </c>
      <c r="C34" s="16">
        <f>'[1]01'!C36</f>
        <v>0</v>
      </c>
      <c r="D34" s="16">
        <f>'[1]01'!D36</f>
        <v>320</v>
      </c>
      <c r="E34" s="16">
        <f>'[1]01'!E36</f>
        <v>0</v>
      </c>
      <c r="F34" s="15">
        <f t="shared" si="6"/>
        <v>320</v>
      </c>
      <c r="G34" s="15">
        <f>'[1]01'!H36</f>
        <v>0</v>
      </c>
      <c r="H34" s="16">
        <f>'[1]01'!I36</f>
        <v>0</v>
      </c>
      <c r="I34" s="16">
        <f>'[1]01'!J36</f>
        <v>152</v>
      </c>
      <c r="J34" s="16">
        <f>'[1]01'!K36</f>
        <v>0</v>
      </c>
      <c r="K34" s="15">
        <f t="shared" si="4"/>
        <v>152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152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'[1]01'!B37</f>
        <v>0</v>
      </c>
      <c r="C35" s="16">
        <f>'[1]01'!C37</f>
        <v>0</v>
      </c>
      <c r="D35" s="16">
        <f>'[1]01'!D37</f>
        <v>320</v>
      </c>
      <c r="E35" s="16">
        <f>'[1]01'!E37</f>
        <v>0</v>
      </c>
      <c r="F35" s="15">
        <f t="shared" si="6"/>
        <v>320</v>
      </c>
      <c r="G35" s="15">
        <f>'[1]01'!H37</f>
        <v>0</v>
      </c>
      <c r="H35" s="16">
        <f>'[1]01'!I37</f>
        <v>0</v>
      </c>
      <c r="I35" s="16">
        <f>'[1]01'!J37</f>
        <v>150</v>
      </c>
      <c r="J35" s="16">
        <f>'[1]01'!K37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'[1]01'!B38</f>
        <v>0</v>
      </c>
      <c r="C36" s="16">
        <f>'[1]01'!C38</f>
        <v>0</v>
      </c>
      <c r="D36" s="16">
        <f>'[1]01'!D38</f>
        <v>320</v>
      </c>
      <c r="E36" s="16">
        <f>'[1]01'!E38</f>
        <v>0</v>
      </c>
      <c r="F36" s="15">
        <f t="shared" si="6"/>
        <v>320</v>
      </c>
      <c r="G36" s="15">
        <f>'[1]01'!H38</f>
        <v>0</v>
      </c>
      <c r="H36" s="16">
        <f>'[1]01'!I38</f>
        <v>0</v>
      </c>
      <c r="I36" s="16">
        <f>'[1]01'!J38</f>
        <v>150</v>
      </c>
      <c r="J36" s="16">
        <f>'[1]01'!K38</f>
        <v>0</v>
      </c>
      <c r="K36" s="15">
        <f t="shared" si="4"/>
        <v>150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150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'[1]01'!B39</f>
        <v>0</v>
      </c>
      <c r="C37" s="16">
        <f>'[1]01'!C39</f>
        <v>0</v>
      </c>
      <c r="D37" s="16">
        <f>'[1]01'!D39</f>
        <v>320</v>
      </c>
      <c r="E37" s="16">
        <f>'[1]01'!E39</f>
        <v>0</v>
      </c>
      <c r="F37" s="15">
        <f t="shared" si="6"/>
        <v>320</v>
      </c>
      <c r="G37" s="15">
        <f>'[1]01'!H39</f>
        <v>0</v>
      </c>
      <c r="H37" s="16">
        <f>'[1]01'!I39</f>
        <v>0</v>
      </c>
      <c r="I37" s="16">
        <f>'[1]01'!J39</f>
        <v>150</v>
      </c>
      <c r="J37" s="16">
        <f>'[1]01'!K39</f>
        <v>0</v>
      </c>
      <c r="K37" s="15">
        <f t="shared" si="4"/>
        <v>150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150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'[1]01'!B40</f>
        <v>0</v>
      </c>
      <c r="C38" s="16">
        <f>'[1]01'!C40</f>
        <v>0</v>
      </c>
      <c r="D38" s="16">
        <f>'[1]01'!D40</f>
        <v>320</v>
      </c>
      <c r="E38" s="16">
        <f>'[1]01'!E40</f>
        <v>0</v>
      </c>
      <c r="F38" s="15">
        <f t="shared" si="6"/>
        <v>320</v>
      </c>
      <c r="G38" s="15">
        <f>'[1]01'!H40</f>
        <v>0</v>
      </c>
      <c r="H38" s="16">
        <f>'[1]01'!I40</f>
        <v>0</v>
      </c>
      <c r="I38" s="16">
        <f>'[1]01'!J40</f>
        <v>150</v>
      </c>
      <c r="J38" s="16">
        <f>'[1]01'!K40</f>
        <v>0</v>
      </c>
      <c r="K38" s="15">
        <f t="shared" si="4"/>
        <v>150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150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'[1]01'!B41</f>
        <v>0</v>
      </c>
      <c r="C39" s="16">
        <f>'[1]01'!C41</f>
        <v>0</v>
      </c>
      <c r="D39" s="16">
        <f>'[1]01'!D41</f>
        <v>320</v>
      </c>
      <c r="E39" s="16">
        <f>'[1]01'!E41</f>
        <v>0</v>
      </c>
      <c r="F39" s="15">
        <f t="shared" si="6"/>
        <v>320</v>
      </c>
      <c r="G39" s="15">
        <f>'[1]01'!H41</f>
        <v>0</v>
      </c>
      <c r="H39" s="16">
        <f>'[1]01'!I41</f>
        <v>0</v>
      </c>
      <c r="I39" s="16">
        <f>'[1]01'!J41</f>
        <v>150</v>
      </c>
      <c r="J39" s="16">
        <f>'[1]01'!K41</f>
        <v>0</v>
      </c>
      <c r="K39" s="15">
        <f t="shared" si="4"/>
        <v>150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150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'[1]01'!B42</f>
        <v>0</v>
      </c>
      <c r="C40" s="16">
        <f>'[1]01'!C42</f>
        <v>0</v>
      </c>
      <c r="D40" s="16">
        <f>'[1]01'!D42</f>
        <v>320</v>
      </c>
      <c r="E40" s="16">
        <f>'[1]01'!E42</f>
        <v>0</v>
      </c>
      <c r="F40" s="15">
        <f t="shared" si="6"/>
        <v>320</v>
      </c>
      <c r="G40" s="15">
        <f>'[1]01'!H42</f>
        <v>0</v>
      </c>
      <c r="H40" s="16">
        <f>'[1]01'!I42</f>
        <v>0</v>
      </c>
      <c r="I40" s="16">
        <f>'[1]01'!J42</f>
        <v>151</v>
      </c>
      <c r="J40" s="16">
        <f>'[1]01'!K42</f>
        <v>0</v>
      </c>
      <c r="K40" s="15">
        <f t="shared" si="4"/>
        <v>151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151</v>
      </c>
      <c r="P40" s="16">
        <f t="shared" si="10"/>
        <v>0</v>
      </c>
      <c r="Q40" s="17">
        <f t="shared" si="5"/>
        <v>151</v>
      </c>
      <c r="R40" s="17"/>
    </row>
    <row r="41" spans="1:18">
      <c r="A41" s="8" t="s">
        <v>83</v>
      </c>
      <c r="B41" s="15">
        <f>'[1]01'!B43</f>
        <v>0</v>
      </c>
      <c r="C41" s="16">
        <f>'[1]01'!C43</f>
        <v>0</v>
      </c>
      <c r="D41" s="16">
        <f>'[1]01'!D43</f>
        <v>320</v>
      </c>
      <c r="E41" s="16">
        <f>'[1]01'!E43</f>
        <v>0</v>
      </c>
      <c r="F41" s="15">
        <f t="shared" si="6"/>
        <v>320</v>
      </c>
      <c r="G41" s="15">
        <f>'[1]01'!H43</f>
        <v>0</v>
      </c>
      <c r="H41" s="16">
        <f>'[1]01'!I43</f>
        <v>0</v>
      </c>
      <c r="I41" s="16">
        <f>'[1]01'!J43</f>
        <v>151</v>
      </c>
      <c r="J41" s="16">
        <f>'[1]01'!K43</f>
        <v>0</v>
      </c>
      <c r="K41" s="15">
        <f t="shared" si="4"/>
        <v>151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151</v>
      </c>
      <c r="P41" s="16">
        <f t="shared" si="10"/>
        <v>0</v>
      </c>
      <c r="Q41" s="17">
        <f t="shared" si="5"/>
        <v>151</v>
      </c>
      <c r="R41" s="17"/>
    </row>
    <row r="42" spans="1:18">
      <c r="A42" s="8" t="s">
        <v>84</v>
      </c>
      <c r="B42" s="15">
        <f>'[1]01'!B44</f>
        <v>0</v>
      </c>
      <c r="C42" s="16">
        <f>'[1]01'!C44</f>
        <v>0</v>
      </c>
      <c r="D42" s="16">
        <f>'[1]01'!D44</f>
        <v>320</v>
      </c>
      <c r="E42" s="16">
        <f>'[1]01'!E44</f>
        <v>0</v>
      </c>
      <c r="F42" s="15">
        <f t="shared" si="6"/>
        <v>320</v>
      </c>
      <c r="G42" s="15">
        <f>'[1]01'!H44</f>
        <v>0</v>
      </c>
      <c r="H42" s="16">
        <f>'[1]01'!I44</f>
        <v>0</v>
      </c>
      <c r="I42" s="16">
        <f>'[1]01'!J44</f>
        <v>151</v>
      </c>
      <c r="J42" s="16">
        <f>'[1]01'!K44</f>
        <v>0</v>
      </c>
      <c r="K42" s="15">
        <f t="shared" si="4"/>
        <v>151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151</v>
      </c>
      <c r="P42" s="16">
        <f t="shared" si="10"/>
        <v>0</v>
      </c>
      <c r="Q42" s="17">
        <f t="shared" si="5"/>
        <v>151</v>
      </c>
      <c r="R42" s="17"/>
    </row>
    <row r="43" spans="1:18">
      <c r="A43" s="8" t="s">
        <v>85</v>
      </c>
      <c r="B43" s="15">
        <f>'[1]01'!B45</f>
        <v>0</v>
      </c>
      <c r="C43" s="16">
        <f>'[1]01'!C45</f>
        <v>0</v>
      </c>
      <c r="D43" s="16">
        <f>'[1]01'!D45</f>
        <v>320</v>
      </c>
      <c r="E43" s="16">
        <f>'[1]01'!E45</f>
        <v>0</v>
      </c>
      <c r="F43" s="15">
        <f t="shared" si="6"/>
        <v>320</v>
      </c>
      <c r="G43" s="15">
        <f>'[1]01'!H45</f>
        <v>0</v>
      </c>
      <c r="H43" s="16">
        <f>'[1]01'!I45</f>
        <v>0</v>
      </c>
      <c r="I43" s="16">
        <f>'[1]01'!J45</f>
        <v>151</v>
      </c>
      <c r="J43" s="16">
        <f>'[1]01'!K45</f>
        <v>0</v>
      </c>
      <c r="K43" s="15">
        <f t="shared" si="4"/>
        <v>151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151</v>
      </c>
      <c r="P43" s="16">
        <f t="shared" si="10"/>
        <v>0</v>
      </c>
      <c r="Q43" s="17">
        <f t="shared" si="5"/>
        <v>151</v>
      </c>
      <c r="R43" s="17"/>
    </row>
    <row r="44" spans="1:18">
      <c r="A44" s="8" t="s">
        <v>86</v>
      </c>
      <c r="B44" s="15">
        <f>'[1]01'!B46</f>
        <v>0</v>
      </c>
      <c r="C44" s="16">
        <f>'[1]01'!C46</f>
        <v>0</v>
      </c>
      <c r="D44" s="16">
        <f>'[1]01'!D46</f>
        <v>320</v>
      </c>
      <c r="E44" s="16">
        <f>'[1]01'!E46</f>
        <v>0</v>
      </c>
      <c r="F44" s="15">
        <f t="shared" si="6"/>
        <v>320</v>
      </c>
      <c r="G44" s="15">
        <f>'[1]01'!H46</f>
        <v>0</v>
      </c>
      <c r="H44" s="16">
        <f>'[1]01'!I46</f>
        <v>0</v>
      </c>
      <c r="I44" s="16">
        <f>'[1]01'!J46</f>
        <v>151</v>
      </c>
      <c r="J44" s="16">
        <f>'[1]01'!K46</f>
        <v>0</v>
      </c>
      <c r="K44" s="15">
        <f t="shared" si="4"/>
        <v>151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151</v>
      </c>
      <c r="P44" s="16">
        <f t="shared" si="10"/>
        <v>0</v>
      </c>
      <c r="Q44" s="17">
        <f t="shared" si="5"/>
        <v>151</v>
      </c>
      <c r="R44" s="17"/>
    </row>
    <row r="45" spans="1:18">
      <c r="A45" s="8" t="s">
        <v>87</v>
      </c>
      <c r="B45" s="15">
        <f>'[1]01'!B47</f>
        <v>0</v>
      </c>
      <c r="C45" s="16">
        <f>'[1]01'!C47</f>
        <v>0</v>
      </c>
      <c r="D45" s="16">
        <f>'[1]01'!D47</f>
        <v>320</v>
      </c>
      <c r="E45" s="16">
        <f>'[1]01'!E47</f>
        <v>0</v>
      </c>
      <c r="F45" s="15">
        <f t="shared" si="6"/>
        <v>320</v>
      </c>
      <c r="G45" s="15">
        <f>'[1]01'!H47</f>
        <v>0</v>
      </c>
      <c r="H45" s="16">
        <f>'[1]01'!I47</f>
        <v>0</v>
      </c>
      <c r="I45" s="16">
        <f>'[1]01'!J47</f>
        <v>151</v>
      </c>
      <c r="J45" s="16">
        <f>'[1]01'!K47</f>
        <v>0</v>
      </c>
      <c r="K45" s="15">
        <f t="shared" si="4"/>
        <v>151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151</v>
      </c>
      <c r="P45" s="16">
        <f t="shared" si="10"/>
        <v>0</v>
      </c>
      <c r="Q45" s="17">
        <f t="shared" si="5"/>
        <v>151</v>
      </c>
      <c r="R45" s="17"/>
    </row>
    <row r="46" spans="1:18">
      <c r="A46" s="8" t="s">
        <v>88</v>
      </c>
      <c r="B46" s="15">
        <f>'[1]01'!B48</f>
        <v>0</v>
      </c>
      <c r="C46" s="16">
        <f>'[1]01'!C48</f>
        <v>0</v>
      </c>
      <c r="D46" s="16">
        <f>'[1]01'!D48</f>
        <v>320</v>
      </c>
      <c r="E46" s="16">
        <f>'[1]01'!E48</f>
        <v>0</v>
      </c>
      <c r="F46" s="15">
        <f t="shared" si="6"/>
        <v>320</v>
      </c>
      <c r="G46" s="15">
        <f>'[1]01'!H48</f>
        <v>0</v>
      </c>
      <c r="H46" s="16">
        <f>'[1]01'!I48</f>
        <v>0</v>
      </c>
      <c r="I46" s="16">
        <f>'[1]01'!J48</f>
        <v>151</v>
      </c>
      <c r="J46" s="16">
        <f>'[1]01'!K48</f>
        <v>0</v>
      </c>
      <c r="K46" s="15">
        <f t="shared" si="4"/>
        <v>151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151</v>
      </c>
      <c r="P46" s="16">
        <f t="shared" si="10"/>
        <v>0</v>
      </c>
      <c r="Q46" s="17">
        <f t="shared" si="5"/>
        <v>151</v>
      </c>
      <c r="R46" s="17"/>
    </row>
    <row r="47" spans="1:18">
      <c r="A47" s="8" t="s">
        <v>89</v>
      </c>
      <c r="B47" s="15">
        <f>'[1]01'!B49</f>
        <v>0</v>
      </c>
      <c r="C47" s="16">
        <f>'[1]01'!C49</f>
        <v>0</v>
      </c>
      <c r="D47" s="16">
        <f>'[1]01'!D49</f>
        <v>320</v>
      </c>
      <c r="E47" s="16">
        <f>'[1]01'!E49</f>
        <v>0</v>
      </c>
      <c r="F47" s="15">
        <f t="shared" si="6"/>
        <v>320</v>
      </c>
      <c r="G47" s="15">
        <f>'[1]01'!H49</f>
        <v>0</v>
      </c>
      <c r="H47" s="16">
        <f>'[1]01'!I49</f>
        <v>0</v>
      </c>
      <c r="I47" s="16">
        <f>'[1]01'!J49</f>
        <v>151</v>
      </c>
      <c r="J47" s="16">
        <f>'[1]01'!K49</f>
        <v>0</v>
      </c>
      <c r="K47" s="15">
        <f t="shared" si="4"/>
        <v>151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151</v>
      </c>
      <c r="P47" s="16">
        <f t="shared" si="10"/>
        <v>0</v>
      </c>
      <c r="Q47" s="17">
        <f t="shared" si="5"/>
        <v>151</v>
      </c>
      <c r="R47" s="17"/>
    </row>
    <row r="48" spans="1:18">
      <c r="A48" s="8" t="s">
        <v>90</v>
      </c>
      <c r="B48" s="15">
        <f>'[1]01'!B50</f>
        <v>0</v>
      </c>
      <c r="C48" s="16">
        <f>'[1]01'!C50</f>
        <v>0</v>
      </c>
      <c r="D48" s="16">
        <f>'[1]01'!D50</f>
        <v>320</v>
      </c>
      <c r="E48" s="16">
        <f>'[1]01'!E50</f>
        <v>0</v>
      </c>
      <c r="F48" s="15">
        <f t="shared" si="6"/>
        <v>320</v>
      </c>
      <c r="G48" s="15">
        <f>'[1]01'!H50</f>
        <v>0</v>
      </c>
      <c r="H48" s="16">
        <f>'[1]01'!I50</f>
        <v>0</v>
      </c>
      <c r="I48" s="16">
        <f>'[1]01'!J50</f>
        <v>151</v>
      </c>
      <c r="J48" s="16">
        <f>'[1]01'!K50</f>
        <v>0</v>
      </c>
      <c r="K48" s="15">
        <f t="shared" si="4"/>
        <v>151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151</v>
      </c>
      <c r="P48" s="16">
        <f t="shared" si="10"/>
        <v>0</v>
      </c>
      <c r="Q48" s="17">
        <f t="shared" si="5"/>
        <v>151</v>
      </c>
      <c r="R48" s="17"/>
    </row>
    <row r="49" spans="1:18">
      <c r="A49" s="8" t="s">
        <v>91</v>
      </c>
      <c r="B49" s="15">
        <f>'[1]01'!B51</f>
        <v>0</v>
      </c>
      <c r="C49" s="16">
        <f>'[1]01'!C51</f>
        <v>0</v>
      </c>
      <c r="D49" s="16">
        <f>'[1]01'!D51</f>
        <v>320</v>
      </c>
      <c r="E49" s="16">
        <f>'[1]01'!E51</f>
        <v>0</v>
      </c>
      <c r="F49" s="15">
        <f t="shared" si="6"/>
        <v>320</v>
      </c>
      <c r="G49" s="15">
        <f>'[1]01'!H51</f>
        <v>0</v>
      </c>
      <c r="H49" s="16">
        <f>'[1]01'!I51</f>
        <v>0</v>
      </c>
      <c r="I49" s="16">
        <f>'[1]01'!J51</f>
        <v>151</v>
      </c>
      <c r="J49" s="16">
        <f>'[1]01'!K51</f>
        <v>0</v>
      </c>
      <c r="K49" s="15">
        <f t="shared" si="4"/>
        <v>151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151</v>
      </c>
      <c r="P49" s="16">
        <f t="shared" si="10"/>
        <v>0</v>
      </c>
      <c r="Q49" s="17">
        <f t="shared" si="5"/>
        <v>151</v>
      </c>
      <c r="R49" s="17"/>
    </row>
    <row r="50" spans="1:18">
      <c r="A50" s="8" t="s">
        <v>92</v>
      </c>
      <c r="B50" s="15">
        <f>'[1]01'!B52</f>
        <v>0</v>
      </c>
      <c r="C50" s="16">
        <f>'[1]01'!C52</f>
        <v>0</v>
      </c>
      <c r="D50" s="16">
        <f>'[1]01'!D52</f>
        <v>320</v>
      </c>
      <c r="E50" s="16">
        <f>'[1]01'!E52</f>
        <v>0</v>
      </c>
      <c r="F50" s="15">
        <f t="shared" si="6"/>
        <v>320</v>
      </c>
      <c r="G50" s="15">
        <f>'[1]01'!H52</f>
        <v>0</v>
      </c>
      <c r="H50" s="16">
        <f>'[1]01'!I52</f>
        <v>0</v>
      </c>
      <c r="I50" s="16">
        <f>'[1]01'!J52</f>
        <v>151</v>
      </c>
      <c r="J50" s="16">
        <f>'[1]01'!K52</f>
        <v>0</v>
      </c>
      <c r="K50" s="15">
        <f t="shared" si="4"/>
        <v>151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151</v>
      </c>
      <c r="P50" s="16">
        <f t="shared" si="10"/>
        <v>0</v>
      </c>
      <c r="Q50" s="17">
        <f t="shared" si="5"/>
        <v>151</v>
      </c>
      <c r="R50" s="17"/>
    </row>
    <row r="51" spans="1:18">
      <c r="A51" s="8" t="s">
        <v>93</v>
      </c>
      <c r="B51" s="15">
        <f>'[1]01'!B53</f>
        <v>0</v>
      </c>
      <c r="C51" s="16">
        <f>'[1]01'!C53</f>
        <v>0</v>
      </c>
      <c r="D51" s="16">
        <f>'[1]01'!D53</f>
        <v>320</v>
      </c>
      <c r="E51" s="16">
        <f>'[1]01'!E53</f>
        <v>0</v>
      </c>
      <c r="F51" s="15">
        <f t="shared" si="6"/>
        <v>320</v>
      </c>
      <c r="G51" s="15">
        <f>'[1]01'!H53</f>
        <v>0</v>
      </c>
      <c r="H51" s="16">
        <f>'[1]01'!I53</f>
        <v>0</v>
      </c>
      <c r="I51" s="16">
        <f>'[1]01'!J53</f>
        <v>151</v>
      </c>
      <c r="J51" s="16">
        <f>'[1]01'!K53</f>
        <v>0</v>
      </c>
      <c r="K51" s="15">
        <f t="shared" si="4"/>
        <v>151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151</v>
      </c>
      <c r="P51" s="16">
        <f t="shared" si="10"/>
        <v>0</v>
      </c>
      <c r="Q51" s="17">
        <f t="shared" si="5"/>
        <v>151</v>
      </c>
      <c r="R51" s="17"/>
    </row>
    <row r="52" spans="1:18">
      <c r="A52" s="8" t="s">
        <v>94</v>
      </c>
      <c r="B52" s="15">
        <f>'[1]01'!B54</f>
        <v>0</v>
      </c>
      <c r="C52" s="16">
        <f>'[1]01'!C54</f>
        <v>0</v>
      </c>
      <c r="D52" s="16">
        <f>'[1]01'!D54</f>
        <v>320</v>
      </c>
      <c r="E52" s="16">
        <f>'[1]01'!E54</f>
        <v>0</v>
      </c>
      <c r="F52" s="15">
        <f t="shared" si="6"/>
        <v>320</v>
      </c>
      <c r="G52" s="15">
        <f>'[1]01'!H54</f>
        <v>0</v>
      </c>
      <c r="H52" s="16">
        <f>'[1]01'!I54</f>
        <v>0</v>
      </c>
      <c r="I52" s="16">
        <f>'[1]01'!J54</f>
        <v>148</v>
      </c>
      <c r="J52" s="16">
        <f>'[1]01'!K54</f>
        <v>0</v>
      </c>
      <c r="K52" s="15">
        <f t="shared" si="4"/>
        <v>148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148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'[1]01'!B55</f>
        <v>0</v>
      </c>
      <c r="C53" s="16">
        <f>'[1]01'!C55</f>
        <v>0</v>
      </c>
      <c r="D53" s="16">
        <f>'[1]01'!D55</f>
        <v>320</v>
      </c>
      <c r="E53" s="16">
        <f>'[1]01'!E55</f>
        <v>0</v>
      </c>
      <c r="F53" s="15">
        <f t="shared" si="6"/>
        <v>320</v>
      </c>
      <c r="G53" s="15">
        <f>'[1]01'!H55</f>
        <v>0</v>
      </c>
      <c r="H53" s="16">
        <f>'[1]01'!I55</f>
        <v>0</v>
      </c>
      <c r="I53" s="16">
        <f>'[1]01'!J55</f>
        <v>148</v>
      </c>
      <c r="J53" s="16">
        <f>'[1]01'!K55</f>
        <v>0</v>
      </c>
      <c r="K53" s="15">
        <f t="shared" si="4"/>
        <v>148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148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'[1]01'!B56</f>
        <v>0</v>
      </c>
      <c r="C54" s="16">
        <f>'[1]01'!C56</f>
        <v>0</v>
      </c>
      <c r="D54" s="16">
        <f>'[1]01'!D56</f>
        <v>320</v>
      </c>
      <c r="E54" s="16">
        <f>'[1]01'!E56</f>
        <v>0</v>
      </c>
      <c r="F54" s="15">
        <f t="shared" si="6"/>
        <v>320</v>
      </c>
      <c r="G54" s="15">
        <f>'[1]01'!H56</f>
        <v>0</v>
      </c>
      <c r="H54" s="16">
        <f>'[1]01'!I56</f>
        <v>0</v>
      </c>
      <c r="I54" s="16">
        <f>'[1]01'!J56</f>
        <v>148</v>
      </c>
      <c r="J54" s="16">
        <f>'[1]01'!K56</f>
        <v>0</v>
      </c>
      <c r="K54" s="15">
        <f t="shared" si="4"/>
        <v>148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148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'[1]01'!B57</f>
        <v>0</v>
      </c>
      <c r="C55" s="16">
        <f>'[1]01'!C57</f>
        <v>0</v>
      </c>
      <c r="D55" s="16">
        <f>'[1]01'!D57</f>
        <v>320</v>
      </c>
      <c r="E55" s="16">
        <f>'[1]01'!E57</f>
        <v>0</v>
      </c>
      <c r="F55" s="15">
        <f t="shared" si="6"/>
        <v>320</v>
      </c>
      <c r="G55" s="15">
        <f>'[1]01'!H57</f>
        <v>0</v>
      </c>
      <c r="H55" s="16">
        <f>'[1]01'!I57</f>
        <v>0</v>
      </c>
      <c r="I55" s="16">
        <f>'[1]01'!J57</f>
        <v>148</v>
      </c>
      <c r="J55" s="16">
        <f>'[1]01'!K57</f>
        <v>0</v>
      </c>
      <c r="K55" s="15">
        <f t="shared" si="4"/>
        <v>148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148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'[1]01'!B58</f>
        <v>0</v>
      </c>
      <c r="C56" s="16">
        <f>'[1]01'!C58</f>
        <v>0</v>
      </c>
      <c r="D56" s="16">
        <f>'[1]01'!D58</f>
        <v>320</v>
      </c>
      <c r="E56" s="16">
        <f>'[1]01'!E58</f>
        <v>0</v>
      </c>
      <c r="F56" s="15">
        <f t="shared" si="6"/>
        <v>320</v>
      </c>
      <c r="G56" s="15">
        <f>'[1]01'!H58</f>
        <v>0</v>
      </c>
      <c r="H56" s="16">
        <f>'[1]01'!I58</f>
        <v>0</v>
      </c>
      <c r="I56" s="16">
        <f>'[1]01'!J58</f>
        <v>148</v>
      </c>
      <c r="J56" s="16">
        <f>'[1]01'!K58</f>
        <v>0</v>
      </c>
      <c r="K56" s="15">
        <f t="shared" si="4"/>
        <v>148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148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'[1]01'!B59</f>
        <v>0</v>
      </c>
      <c r="C57" s="16">
        <f>'[1]01'!C59</f>
        <v>0</v>
      </c>
      <c r="D57" s="16">
        <f>'[1]01'!D59</f>
        <v>320</v>
      </c>
      <c r="E57" s="16">
        <f>'[1]01'!E59</f>
        <v>0</v>
      </c>
      <c r="F57" s="15">
        <f t="shared" si="6"/>
        <v>320</v>
      </c>
      <c r="G57" s="15">
        <f>'[1]01'!H59</f>
        <v>0</v>
      </c>
      <c r="H57" s="16">
        <f>'[1]01'!I59</f>
        <v>0</v>
      </c>
      <c r="I57" s="16">
        <f>'[1]01'!J59</f>
        <v>148</v>
      </c>
      <c r="J57" s="16">
        <f>'[1]01'!K59</f>
        <v>0</v>
      </c>
      <c r="K57" s="15">
        <f t="shared" si="4"/>
        <v>148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148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'[1]01'!B60</f>
        <v>0</v>
      </c>
      <c r="C58" s="16">
        <f>'[1]01'!C60</f>
        <v>0</v>
      </c>
      <c r="D58" s="16">
        <f>'[1]01'!D60</f>
        <v>320</v>
      </c>
      <c r="E58" s="16">
        <f>'[1]01'!E60</f>
        <v>0</v>
      </c>
      <c r="F58" s="15">
        <f t="shared" si="6"/>
        <v>320</v>
      </c>
      <c r="G58" s="15">
        <f>'[1]01'!H60</f>
        <v>0</v>
      </c>
      <c r="H58" s="16">
        <f>'[1]01'!I60</f>
        <v>0</v>
      </c>
      <c r="I58" s="16">
        <f>'[1]01'!J60</f>
        <v>148</v>
      </c>
      <c r="J58" s="16">
        <f>'[1]01'!K60</f>
        <v>0</v>
      </c>
      <c r="K58" s="15">
        <f t="shared" si="4"/>
        <v>148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148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'[1]01'!B61</f>
        <v>0</v>
      </c>
      <c r="C59" s="16">
        <f>'[1]01'!C61</f>
        <v>0</v>
      </c>
      <c r="D59" s="16">
        <f>'[1]01'!D61</f>
        <v>320</v>
      </c>
      <c r="E59" s="16">
        <f>'[1]01'!E61</f>
        <v>0</v>
      </c>
      <c r="F59" s="15">
        <f t="shared" si="6"/>
        <v>320</v>
      </c>
      <c r="G59" s="15">
        <f>'[1]01'!H61</f>
        <v>0</v>
      </c>
      <c r="H59" s="16">
        <f>'[1]01'!I61</f>
        <v>0</v>
      </c>
      <c r="I59" s="16">
        <f>'[1]01'!J61</f>
        <v>148</v>
      </c>
      <c r="J59" s="16">
        <f>'[1]01'!K61</f>
        <v>0</v>
      </c>
      <c r="K59" s="15">
        <f t="shared" si="4"/>
        <v>148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148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'[1]01'!B62</f>
        <v>0</v>
      </c>
      <c r="C60" s="16">
        <f>'[1]01'!C62</f>
        <v>0</v>
      </c>
      <c r="D60" s="16">
        <f>'[1]01'!D62</f>
        <v>320</v>
      </c>
      <c r="E60" s="16">
        <f>'[1]01'!E62</f>
        <v>0</v>
      </c>
      <c r="F60" s="15">
        <f t="shared" si="6"/>
        <v>320</v>
      </c>
      <c r="G60" s="15">
        <f>'[1]01'!H62</f>
        <v>0</v>
      </c>
      <c r="H60" s="16">
        <f>'[1]01'!I62</f>
        <v>0</v>
      </c>
      <c r="I60" s="16">
        <f>'[1]01'!J62</f>
        <v>148</v>
      </c>
      <c r="J60" s="16">
        <f>'[1]01'!K62</f>
        <v>0</v>
      </c>
      <c r="K60" s="15">
        <f t="shared" si="4"/>
        <v>148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148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'[1]01'!B63</f>
        <v>0</v>
      </c>
      <c r="C61" s="16">
        <f>'[1]01'!C63</f>
        <v>0</v>
      </c>
      <c r="D61" s="16">
        <f>'[1]01'!D63</f>
        <v>320</v>
      </c>
      <c r="E61" s="16">
        <f>'[1]01'!E63</f>
        <v>0</v>
      </c>
      <c r="F61" s="15">
        <f t="shared" si="6"/>
        <v>320</v>
      </c>
      <c r="G61" s="15">
        <f>'[1]01'!H63</f>
        <v>0</v>
      </c>
      <c r="H61" s="16">
        <f>'[1]01'!I63</f>
        <v>0</v>
      </c>
      <c r="I61" s="16">
        <f>'[1]01'!J63</f>
        <v>148</v>
      </c>
      <c r="J61" s="16">
        <f>'[1]01'!K63</f>
        <v>0</v>
      </c>
      <c r="K61" s="15">
        <f t="shared" si="4"/>
        <v>148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148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'[1]01'!B64</f>
        <v>0</v>
      </c>
      <c r="C62" s="16">
        <f>'[1]01'!C64</f>
        <v>0</v>
      </c>
      <c r="D62" s="16">
        <f>'[1]01'!D64</f>
        <v>320</v>
      </c>
      <c r="E62" s="16">
        <f>'[1]01'!E64</f>
        <v>0</v>
      </c>
      <c r="F62" s="15">
        <f t="shared" si="6"/>
        <v>320</v>
      </c>
      <c r="G62" s="15">
        <f>'[1]01'!H64</f>
        <v>0</v>
      </c>
      <c r="H62" s="16">
        <f>'[1]01'!I64</f>
        <v>0</v>
      </c>
      <c r="I62" s="16">
        <f>'[1]01'!J64</f>
        <v>148</v>
      </c>
      <c r="J62" s="16">
        <f>'[1]01'!K64</f>
        <v>0</v>
      </c>
      <c r="K62" s="15">
        <f t="shared" si="4"/>
        <v>148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148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'[1]01'!B65</f>
        <v>0</v>
      </c>
      <c r="C63" s="16">
        <f>'[1]01'!C65</f>
        <v>0</v>
      </c>
      <c r="D63" s="16">
        <f>'[1]01'!D65</f>
        <v>320</v>
      </c>
      <c r="E63" s="16">
        <f>'[1]01'!E65</f>
        <v>0</v>
      </c>
      <c r="F63" s="15">
        <f t="shared" si="6"/>
        <v>320</v>
      </c>
      <c r="G63" s="15">
        <f>'[1]01'!H65</f>
        <v>0</v>
      </c>
      <c r="H63" s="16">
        <f>'[1]01'!I65</f>
        <v>0</v>
      </c>
      <c r="I63" s="16">
        <f>'[1]01'!J65</f>
        <v>148</v>
      </c>
      <c r="J63" s="16">
        <f>'[1]01'!K65</f>
        <v>0</v>
      </c>
      <c r="K63" s="15">
        <f t="shared" si="4"/>
        <v>148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148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'[1]01'!B66</f>
        <v>0</v>
      </c>
      <c r="C64" s="16">
        <f>'[1]01'!C66</f>
        <v>0</v>
      </c>
      <c r="D64" s="16">
        <f>'[1]01'!D66</f>
        <v>320</v>
      </c>
      <c r="E64" s="16">
        <f>'[1]01'!E66</f>
        <v>0</v>
      </c>
      <c r="F64" s="15">
        <f t="shared" si="6"/>
        <v>320</v>
      </c>
      <c r="G64" s="15">
        <f>'[1]01'!H66</f>
        <v>0</v>
      </c>
      <c r="H64" s="16">
        <f>'[1]01'!I66</f>
        <v>0</v>
      </c>
      <c r="I64" s="16">
        <f>'[1]01'!J66</f>
        <v>148</v>
      </c>
      <c r="J64" s="16">
        <f>'[1]01'!K66</f>
        <v>0</v>
      </c>
      <c r="K64" s="15">
        <f t="shared" si="4"/>
        <v>148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148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'[1]01'!B67</f>
        <v>0</v>
      </c>
      <c r="C65" s="16">
        <f>'[1]01'!C67</f>
        <v>0</v>
      </c>
      <c r="D65" s="16">
        <f>'[1]01'!D67</f>
        <v>320</v>
      </c>
      <c r="E65" s="16">
        <f>'[1]01'!E67</f>
        <v>0</v>
      </c>
      <c r="F65" s="15">
        <f t="shared" si="6"/>
        <v>320</v>
      </c>
      <c r="G65" s="15">
        <f>'[1]01'!H67</f>
        <v>0</v>
      </c>
      <c r="H65" s="16">
        <f>'[1]01'!I67</f>
        <v>0</v>
      </c>
      <c r="I65" s="16">
        <f>'[1]01'!J67</f>
        <v>148</v>
      </c>
      <c r="J65" s="16">
        <f>'[1]01'!K67</f>
        <v>0</v>
      </c>
      <c r="K65" s="15">
        <f t="shared" si="4"/>
        <v>148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148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'[1]01'!B68</f>
        <v>0</v>
      </c>
      <c r="C66" s="16">
        <f>'[1]01'!C68</f>
        <v>0</v>
      </c>
      <c r="D66" s="16">
        <f>'[1]01'!D68</f>
        <v>320</v>
      </c>
      <c r="E66" s="16">
        <f>'[1]01'!E68</f>
        <v>0</v>
      </c>
      <c r="F66" s="15">
        <f t="shared" si="6"/>
        <v>320</v>
      </c>
      <c r="G66" s="15">
        <f>'[1]01'!H68</f>
        <v>0</v>
      </c>
      <c r="H66" s="16">
        <f>'[1]01'!I68</f>
        <v>0</v>
      </c>
      <c r="I66" s="16">
        <f>'[1]01'!J68</f>
        <v>148</v>
      </c>
      <c r="J66" s="16">
        <f>'[1]01'!K68</f>
        <v>0</v>
      </c>
      <c r="K66" s="15">
        <f t="shared" si="4"/>
        <v>148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148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'[1]01'!B69</f>
        <v>0</v>
      </c>
      <c r="C67" s="16">
        <f>'[1]01'!C69</f>
        <v>0</v>
      </c>
      <c r="D67" s="16">
        <f>'[1]01'!D69</f>
        <v>320</v>
      </c>
      <c r="E67" s="16">
        <f>'[1]01'!E69</f>
        <v>0</v>
      </c>
      <c r="F67" s="15">
        <f t="shared" si="6"/>
        <v>320</v>
      </c>
      <c r="G67" s="15">
        <f>'[1]01'!H69</f>
        <v>0</v>
      </c>
      <c r="H67" s="16">
        <f>'[1]01'!I69</f>
        <v>0</v>
      </c>
      <c r="I67" s="16">
        <f>'[1]01'!J69</f>
        <v>148</v>
      </c>
      <c r="J67" s="16">
        <f>'[1]01'!K69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'[1]01'!B70</f>
        <v>0</v>
      </c>
      <c r="C68" s="16">
        <f>'[1]01'!C70</f>
        <v>0</v>
      </c>
      <c r="D68" s="16">
        <f>'[1]01'!D70</f>
        <v>320</v>
      </c>
      <c r="E68" s="16">
        <f>'[1]01'!E70</f>
        <v>0</v>
      </c>
      <c r="F68" s="15">
        <f t="shared" si="6"/>
        <v>320</v>
      </c>
      <c r="G68" s="15">
        <f>'[1]01'!H70</f>
        <v>0</v>
      </c>
      <c r="H68" s="16">
        <f>'[1]01'!I70</f>
        <v>0</v>
      </c>
      <c r="I68" s="16">
        <f>'[1]01'!J70</f>
        <v>148</v>
      </c>
      <c r="J68" s="16">
        <f>'[1]01'!K70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148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'[1]01'!B71</f>
        <v>0</v>
      </c>
      <c r="C69" s="16">
        <f>'[1]01'!C71</f>
        <v>0</v>
      </c>
      <c r="D69" s="16">
        <f>'[1]01'!D71</f>
        <v>320</v>
      </c>
      <c r="E69" s="16">
        <f>'[1]01'!E71</f>
        <v>0</v>
      </c>
      <c r="F69" s="15">
        <f t="shared" ref="F69:F98" si="17">SUM(B69:E69)</f>
        <v>320</v>
      </c>
      <c r="G69" s="15">
        <f>'[1]01'!H71</f>
        <v>0</v>
      </c>
      <c r="H69" s="16">
        <f>'[1]01'!I71</f>
        <v>0</v>
      </c>
      <c r="I69" s="16">
        <f>'[1]01'!J71</f>
        <v>148</v>
      </c>
      <c r="J69" s="16">
        <f>'[1]01'!K71</f>
        <v>0</v>
      </c>
      <c r="K69" s="15">
        <f t="shared" si="15"/>
        <v>148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148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'[1]01'!B72</f>
        <v>0</v>
      </c>
      <c r="C70" s="16">
        <f>'[1]01'!C72</f>
        <v>0</v>
      </c>
      <c r="D70" s="16">
        <f>'[1]01'!D72</f>
        <v>320</v>
      </c>
      <c r="E70" s="16">
        <f>'[1]01'!E72</f>
        <v>0</v>
      </c>
      <c r="F70" s="15">
        <f t="shared" si="17"/>
        <v>320</v>
      </c>
      <c r="G70" s="15">
        <f>'[1]01'!H72</f>
        <v>0</v>
      </c>
      <c r="H70" s="16">
        <f>'[1]01'!I72</f>
        <v>0</v>
      </c>
      <c r="I70" s="16">
        <f>'[1]01'!J72</f>
        <v>148</v>
      </c>
      <c r="J70" s="16">
        <f>'[1]01'!K72</f>
        <v>0</v>
      </c>
      <c r="K70" s="15">
        <f t="shared" si="15"/>
        <v>148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148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'[1]01'!B73</f>
        <v>0</v>
      </c>
      <c r="C71" s="16">
        <f>'[1]01'!C73</f>
        <v>0</v>
      </c>
      <c r="D71" s="16">
        <f>'[1]01'!D73</f>
        <v>320</v>
      </c>
      <c r="E71" s="16">
        <f>'[1]01'!E73</f>
        <v>0</v>
      </c>
      <c r="F71" s="15">
        <f t="shared" si="17"/>
        <v>320</v>
      </c>
      <c r="G71" s="15">
        <f>'[1]01'!H73</f>
        <v>0</v>
      </c>
      <c r="H71" s="16">
        <f>'[1]01'!I73</f>
        <v>0</v>
      </c>
      <c r="I71" s="16">
        <f>'[1]01'!J73</f>
        <v>148</v>
      </c>
      <c r="J71" s="16">
        <f>'[1]01'!K73</f>
        <v>0</v>
      </c>
      <c r="K71" s="15">
        <f t="shared" si="15"/>
        <v>148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148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'[1]01'!B74</f>
        <v>0</v>
      </c>
      <c r="C72" s="16">
        <f>'[1]01'!C74</f>
        <v>0</v>
      </c>
      <c r="D72" s="16">
        <f>'[1]01'!D74</f>
        <v>320</v>
      </c>
      <c r="E72" s="16">
        <f>'[1]01'!E74</f>
        <v>0</v>
      </c>
      <c r="F72" s="15">
        <f t="shared" si="17"/>
        <v>320</v>
      </c>
      <c r="G72" s="15">
        <f>'[1]01'!H74</f>
        <v>0</v>
      </c>
      <c r="H72" s="16">
        <f>'[1]01'!I74</f>
        <v>0</v>
      </c>
      <c r="I72" s="16">
        <f>'[1]01'!J74</f>
        <v>148</v>
      </c>
      <c r="J72" s="16">
        <f>'[1]01'!K74</f>
        <v>0</v>
      </c>
      <c r="K72" s="15">
        <f t="shared" si="15"/>
        <v>148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148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'[1]01'!B75</f>
        <v>0</v>
      </c>
      <c r="C73" s="16">
        <f>'[1]01'!C75</f>
        <v>0</v>
      </c>
      <c r="D73" s="16">
        <f>'[1]01'!D75</f>
        <v>320</v>
      </c>
      <c r="E73" s="16">
        <f>'[1]01'!E75</f>
        <v>0</v>
      </c>
      <c r="F73" s="15">
        <f t="shared" si="17"/>
        <v>320</v>
      </c>
      <c r="G73" s="15">
        <f>'[1]01'!H75</f>
        <v>0</v>
      </c>
      <c r="H73" s="16">
        <f>'[1]01'!I75</f>
        <v>0</v>
      </c>
      <c r="I73" s="16">
        <f>'[1]01'!J75</f>
        <v>148</v>
      </c>
      <c r="J73" s="16">
        <f>'[1]01'!K75</f>
        <v>0</v>
      </c>
      <c r="K73" s="15">
        <f t="shared" si="15"/>
        <v>148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148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'[1]01'!B76</f>
        <v>0</v>
      </c>
      <c r="C74" s="16">
        <f>'[1]01'!C76</f>
        <v>0</v>
      </c>
      <c r="D74" s="16">
        <f>'[1]01'!D76</f>
        <v>320</v>
      </c>
      <c r="E74" s="16">
        <f>'[1]01'!E76</f>
        <v>0</v>
      </c>
      <c r="F74" s="15">
        <f t="shared" si="17"/>
        <v>320</v>
      </c>
      <c r="G74" s="15">
        <f>'[1]01'!H76</f>
        <v>0</v>
      </c>
      <c r="H74" s="16">
        <f>'[1]01'!I76</f>
        <v>0</v>
      </c>
      <c r="I74" s="16">
        <f>'[1]01'!J76</f>
        <v>148</v>
      </c>
      <c r="J74" s="16">
        <f>'[1]01'!K76</f>
        <v>0</v>
      </c>
      <c r="K74" s="15">
        <f t="shared" si="15"/>
        <v>148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148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'[1]01'!B77</f>
        <v>0</v>
      </c>
      <c r="C75" s="16">
        <f>'[1]01'!C77</f>
        <v>0</v>
      </c>
      <c r="D75" s="16">
        <f>'[1]01'!D77</f>
        <v>320</v>
      </c>
      <c r="E75" s="16">
        <f>'[1]01'!E77</f>
        <v>0</v>
      </c>
      <c r="F75" s="15">
        <f t="shared" si="17"/>
        <v>320</v>
      </c>
      <c r="G75" s="15">
        <f>'[1]01'!H77</f>
        <v>0</v>
      </c>
      <c r="H75" s="16">
        <f>'[1]01'!I77</f>
        <v>0</v>
      </c>
      <c r="I75" s="16">
        <f>'[1]01'!J77</f>
        <v>148</v>
      </c>
      <c r="J75" s="16">
        <f>'[1]01'!K77</f>
        <v>0</v>
      </c>
      <c r="K75" s="15">
        <f t="shared" si="15"/>
        <v>148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148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'[1]01'!B78</f>
        <v>0</v>
      </c>
      <c r="C76" s="16">
        <f>'[1]01'!C78</f>
        <v>0</v>
      </c>
      <c r="D76" s="16">
        <f>'[1]01'!D78</f>
        <v>320</v>
      </c>
      <c r="E76" s="16">
        <f>'[1]01'!E78</f>
        <v>0</v>
      </c>
      <c r="F76" s="15">
        <f t="shared" si="17"/>
        <v>320</v>
      </c>
      <c r="G76" s="15">
        <f>'[1]01'!H78</f>
        <v>0</v>
      </c>
      <c r="H76" s="16">
        <f>'[1]01'!I78</f>
        <v>0</v>
      </c>
      <c r="I76" s="16">
        <f>'[1]01'!J78</f>
        <v>148</v>
      </c>
      <c r="J76" s="16">
        <f>'[1]01'!K78</f>
        <v>0</v>
      </c>
      <c r="K76" s="15">
        <f t="shared" si="15"/>
        <v>148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148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'[1]01'!B79</f>
        <v>0</v>
      </c>
      <c r="C77" s="16">
        <f>'[1]01'!C79</f>
        <v>0</v>
      </c>
      <c r="D77" s="16">
        <f>'[1]01'!D79</f>
        <v>320</v>
      </c>
      <c r="E77" s="16">
        <f>'[1]01'!E79</f>
        <v>0</v>
      </c>
      <c r="F77" s="15">
        <f t="shared" si="17"/>
        <v>320</v>
      </c>
      <c r="G77" s="15">
        <f>'[1]01'!H79</f>
        <v>0</v>
      </c>
      <c r="H77" s="16">
        <f>'[1]01'!I79</f>
        <v>0</v>
      </c>
      <c r="I77" s="16">
        <f>'[1]01'!J79</f>
        <v>148</v>
      </c>
      <c r="J77" s="16">
        <f>'[1]01'!K79</f>
        <v>0</v>
      </c>
      <c r="K77" s="15">
        <f t="shared" si="15"/>
        <v>148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148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'[1]01'!B80</f>
        <v>0</v>
      </c>
      <c r="C78" s="16">
        <f>'[1]01'!C80</f>
        <v>0</v>
      </c>
      <c r="D78" s="16">
        <f>'[1]01'!D80</f>
        <v>320</v>
      </c>
      <c r="E78" s="16">
        <f>'[1]01'!E80</f>
        <v>0</v>
      </c>
      <c r="F78" s="15">
        <f t="shared" si="17"/>
        <v>320</v>
      </c>
      <c r="G78" s="15">
        <f>'[1]01'!H80</f>
        <v>0</v>
      </c>
      <c r="H78" s="16">
        <f>'[1]01'!I80</f>
        <v>0</v>
      </c>
      <c r="I78" s="16">
        <f>'[1]01'!J80</f>
        <v>148</v>
      </c>
      <c r="J78" s="16">
        <f>'[1]01'!K80</f>
        <v>0</v>
      </c>
      <c r="K78" s="15">
        <f t="shared" si="15"/>
        <v>148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148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'[1]01'!B81</f>
        <v>0</v>
      </c>
      <c r="C79" s="16">
        <f>'[1]01'!C81</f>
        <v>0</v>
      </c>
      <c r="D79" s="16">
        <f>'[1]01'!D81</f>
        <v>320</v>
      </c>
      <c r="E79" s="16">
        <f>'[1]01'!E81</f>
        <v>0</v>
      </c>
      <c r="F79" s="15">
        <f t="shared" si="17"/>
        <v>320</v>
      </c>
      <c r="G79" s="15">
        <f>'[1]01'!H81</f>
        <v>0</v>
      </c>
      <c r="H79" s="16">
        <f>'[1]01'!I81</f>
        <v>0</v>
      </c>
      <c r="I79" s="16">
        <f>'[1]01'!J81</f>
        <v>148</v>
      </c>
      <c r="J79" s="16">
        <f>'[1]01'!K81</f>
        <v>0</v>
      </c>
      <c r="K79" s="15">
        <f t="shared" si="15"/>
        <v>148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148</v>
      </c>
      <c r="P79" s="16">
        <f t="shared" si="14"/>
        <v>0</v>
      </c>
      <c r="Q79" s="17">
        <f t="shared" si="16"/>
        <v>148</v>
      </c>
      <c r="R79" s="17"/>
    </row>
    <row r="80" spans="1:19">
      <c r="A80" s="8" t="s">
        <v>122</v>
      </c>
      <c r="B80" s="15">
        <f>'[1]01'!B82</f>
        <v>0</v>
      </c>
      <c r="C80" s="16">
        <f>'[1]01'!C82</f>
        <v>0</v>
      </c>
      <c r="D80" s="16">
        <f>'[1]01'!D82</f>
        <v>320</v>
      </c>
      <c r="E80" s="16">
        <f>'[1]01'!E82</f>
        <v>0</v>
      </c>
      <c r="F80" s="15">
        <f t="shared" si="17"/>
        <v>320</v>
      </c>
      <c r="G80" s="15">
        <f>'[1]01'!H82</f>
        <v>0</v>
      </c>
      <c r="H80" s="16">
        <f>'[1]01'!I82</f>
        <v>0</v>
      </c>
      <c r="I80" s="16">
        <f>'[1]01'!J82</f>
        <v>148</v>
      </c>
      <c r="J80" s="16">
        <f>'[1]01'!K82</f>
        <v>0</v>
      </c>
      <c r="K80" s="15">
        <f t="shared" si="15"/>
        <v>148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148</v>
      </c>
      <c r="P80" s="16">
        <f t="shared" si="14"/>
        <v>0</v>
      </c>
      <c r="Q80" s="17">
        <f t="shared" si="16"/>
        <v>148</v>
      </c>
      <c r="R80" s="17"/>
    </row>
    <row r="81" spans="1:18">
      <c r="A81" s="8" t="s">
        <v>123</v>
      </c>
      <c r="B81" s="15">
        <f>'[1]01'!B83</f>
        <v>0</v>
      </c>
      <c r="C81" s="16">
        <f>'[1]01'!C83</f>
        <v>0</v>
      </c>
      <c r="D81" s="16">
        <f>'[1]01'!D83</f>
        <v>320</v>
      </c>
      <c r="E81" s="16">
        <f>'[1]01'!E83</f>
        <v>0</v>
      </c>
      <c r="F81" s="15">
        <f t="shared" si="17"/>
        <v>320</v>
      </c>
      <c r="G81" s="15">
        <f>'[1]01'!H83</f>
        <v>0</v>
      </c>
      <c r="H81" s="16">
        <f>'[1]01'!I83</f>
        <v>0</v>
      </c>
      <c r="I81" s="16">
        <f>'[1]01'!J83</f>
        <v>148</v>
      </c>
      <c r="J81" s="16">
        <f>'[1]01'!K83</f>
        <v>0</v>
      </c>
      <c r="K81" s="15">
        <f t="shared" si="15"/>
        <v>148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148</v>
      </c>
      <c r="P81" s="16">
        <f t="shared" si="14"/>
        <v>0</v>
      </c>
      <c r="Q81" s="17">
        <f t="shared" si="16"/>
        <v>148</v>
      </c>
      <c r="R81" s="17"/>
    </row>
    <row r="82" spans="1:18">
      <c r="A82" s="8" t="s">
        <v>124</v>
      </c>
      <c r="B82" s="15">
        <f>'[1]01'!B84</f>
        <v>0</v>
      </c>
      <c r="C82" s="16">
        <f>'[1]01'!C84</f>
        <v>0</v>
      </c>
      <c r="D82" s="16">
        <f>'[1]01'!D84</f>
        <v>320</v>
      </c>
      <c r="E82" s="16">
        <f>'[1]01'!E84</f>
        <v>0</v>
      </c>
      <c r="F82" s="15">
        <f t="shared" si="17"/>
        <v>320</v>
      </c>
      <c r="G82" s="15">
        <f>'[1]01'!H84</f>
        <v>0</v>
      </c>
      <c r="H82" s="16">
        <f>'[1]01'!I84</f>
        <v>0</v>
      </c>
      <c r="I82" s="16">
        <f>'[1]01'!J84</f>
        <v>148</v>
      </c>
      <c r="J82" s="16">
        <f>'[1]01'!K84</f>
        <v>0</v>
      </c>
      <c r="K82" s="15">
        <f t="shared" si="15"/>
        <v>148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148</v>
      </c>
      <c r="P82" s="16">
        <f t="shared" si="14"/>
        <v>0</v>
      </c>
      <c r="Q82" s="17">
        <f t="shared" si="16"/>
        <v>148</v>
      </c>
      <c r="R82" s="17"/>
    </row>
    <row r="83" spans="1:18">
      <c r="A83" s="8" t="s">
        <v>125</v>
      </c>
      <c r="B83" s="15">
        <f>'[1]01'!B85</f>
        <v>0</v>
      </c>
      <c r="C83" s="16">
        <f>'[1]01'!C85</f>
        <v>0</v>
      </c>
      <c r="D83" s="16">
        <f>'[1]01'!D85</f>
        <v>320</v>
      </c>
      <c r="E83" s="16">
        <f>'[1]01'!E85</f>
        <v>0</v>
      </c>
      <c r="F83" s="15">
        <f t="shared" si="17"/>
        <v>320</v>
      </c>
      <c r="G83" s="15">
        <f>'[1]01'!H85</f>
        <v>0</v>
      </c>
      <c r="H83" s="16">
        <f>'[1]01'!I85</f>
        <v>0</v>
      </c>
      <c r="I83" s="16">
        <f>'[1]01'!J85</f>
        <v>148</v>
      </c>
      <c r="J83" s="16">
        <f>'[1]01'!K85</f>
        <v>0</v>
      </c>
      <c r="K83" s="15">
        <f t="shared" si="15"/>
        <v>148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148</v>
      </c>
      <c r="P83" s="16">
        <f t="shared" si="14"/>
        <v>0</v>
      </c>
      <c r="Q83" s="17">
        <f t="shared" si="16"/>
        <v>148</v>
      </c>
      <c r="R83" s="17"/>
    </row>
    <row r="84" spans="1:18">
      <c r="A84" s="8" t="s">
        <v>126</v>
      </c>
      <c r="B84" s="15">
        <f>'[1]01'!B86</f>
        <v>0</v>
      </c>
      <c r="C84" s="16">
        <f>'[1]01'!C86</f>
        <v>0</v>
      </c>
      <c r="D84" s="16">
        <f>'[1]01'!D86</f>
        <v>320</v>
      </c>
      <c r="E84" s="16">
        <f>'[1]01'!E86</f>
        <v>0</v>
      </c>
      <c r="F84" s="15">
        <f t="shared" si="17"/>
        <v>320</v>
      </c>
      <c r="G84" s="15">
        <f>'[1]01'!H86</f>
        <v>0</v>
      </c>
      <c r="H84" s="16">
        <f>'[1]01'!I86</f>
        <v>0</v>
      </c>
      <c r="I84" s="16">
        <f>'[1]01'!J86</f>
        <v>148</v>
      </c>
      <c r="J84" s="16">
        <f>'[1]01'!K86</f>
        <v>0</v>
      </c>
      <c r="K84" s="15">
        <f t="shared" si="15"/>
        <v>148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148</v>
      </c>
      <c r="P84" s="16">
        <f t="shared" si="14"/>
        <v>0</v>
      </c>
      <c r="Q84" s="17">
        <f t="shared" si="16"/>
        <v>148</v>
      </c>
      <c r="R84" s="17"/>
    </row>
    <row r="85" spans="1:18">
      <c r="A85" s="8" t="s">
        <v>127</v>
      </c>
      <c r="B85" s="15">
        <f>'[1]01'!B87</f>
        <v>0</v>
      </c>
      <c r="C85" s="16">
        <f>'[1]01'!C87</f>
        <v>0</v>
      </c>
      <c r="D85" s="16">
        <f>'[1]01'!D87</f>
        <v>320</v>
      </c>
      <c r="E85" s="16">
        <f>'[1]01'!E87</f>
        <v>0</v>
      </c>
      <c r="F85" s="15">
        <f t="shared" si="17"/>
        <v>320</v>
      </c>
      <c r="G85" s="15">
        <f>'[1]01'!H87</f>
        <v>0</v>
      </c>
      <c r="H85" s="16">
        <f>'[1]01'!I87</f>
        <v>0</v>
      </c>
      <c r="I85" s="16">
        <f>'[1]01'!J87</f>
        <v>148</v>
      </c>
      <c r="J85" s="16">
        <f>'[1]01'!K87</f>
        <v>0</v>
      </c>
      <c r="K85" s="15">
        <f t="shared" si="15"/>
        <v>148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148</v>
      </c>
      <c r="P85" s="16">
        <f t="shared" si="14"/>
        <v>0</v>
      </c>
      <c r="Q85" s="17">
        <f t="shared" si="16"/>
        <v>148</v>
      </c>
      <c r="R85" s="17"/>
    </row>
    <row r="86" spans="1:18">
      <c r="A86" s="8" t="s">
        <v>128</v>
      </c>
      <c r="B86" s="15">
        <f>'[1]01'!B88</f>
        <v>0</v>
      </c>
      <c r="C86" s="16">
        <f>'[1]01'!C88</f>
        <v>0</v>
      </c>
      <c r="D86" s="16">
        <f>'[1]01'!D88</f>
        <v>320</v>
      </c>
      <c r="E86" s="16">
        <f>'[1]01'!E88</f>
        <v>0</v>
      </c>
      <c r="F86" s="15">
        <f t="shared" si="17"/>
        <v>320</v>
      </c>
      <c r="G86" s="15">
        <f>'[1]01'!H88</f>
        <v>0</v>
      </c>
      <c r="H86" s="16">
        <f>'[1]01'!I88</f>
        <v>0</v>
      </c>
      <c r="I86" s="16">
        <f>'[1]01'!J88</f>
        <v>148</v>
      </c>
      <c r="J86" s="16">
        <f>'[1]01'!K88</f>
        <v>0</v>
      </c>
      <c r="K86" s="15">
        <f t="shared" si="15"/>
        <v>148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148</v>
      </c>
      <c r="P86" s="16">
        <f t="shared" si="14"/>
        <v>0</v>
      </c>
      <c r="Q86" s="17">
        <f t="shared" si="16"/>
        <v>148</v>
      </c>
      <c r="R86" s="17"/>
    </row>
    <row r="87" spans="1:18">
      <c r="A87" s="8" t="s">
        <v>129</v>
      </c>
      <c r="B87" s="15">
        <f>'[1]01'!B89</f>
        <v>0</v>
      </c>
      <c r="C87" s="16">
        <f>'[1]01'!C89</f>
        <v>0</v>
      </c>
      <c r="D87" s="16">
        <f>'[1]01'!D89</f>
        <v>320</v>
      </c>
      <c r="E87" s="16">
        <f>'[1]01'!E89</f>
        <v>0</v>
      </c>
      <c r="F87" s="15">
        <f t="shared" si="17"/>
        <v>320</v>
      </c>
      <c r="G87" s="15">
        <f>'[1]01'!H89</f>
        <v>0</v>
      </c>
      <c r="H87" s="16">
        <f>'[1]01'!I89</f>
        <v>0</v>
      </c>
      <c r="I87" s="16">
        <f>'[1]01'!J89</f>
        <v>148</v>
      </c>
      <c r="J87" s="16">
        <f>'[1]01'!K89</f>
        <v>0</v>
      </c>
      <c r="K87" s="15">
        <f t="shared" si="15"/>
        <v>148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148</v>
      </c>
      <c r="P87" s="16">
        <f t="shared" si="14"/>
        <v>0</v>
      </c>
      <c r="Q87" s="17">
        <f t="shared" si="16"/>
        <v>148</v>
      </c>
      <c r="R87" s="17"/>
    </row>
    <row r="88" spans="1:18">
      <c r="A88" s="8" t="s">
        <v>130</v>
      </c>
      <c r="B88" s="15">
        <f>'[1]01'!B90</f>
        <v>0</v>
      </c>
      <c r="C88" s="16">
        <f>'[1]01'!C90</f>
        <v>0</v>
      </c>
      <c r="D88" s="16">
        <f>'[1]01'!D90</f>
        <v>320</v>
      </c>
      <c r="E88" s="16">
        <f>'[1]01'!E90</f>
        <v>0</v>
      </c>
      <c r="F88" s="15">
        <f t="shared" si="17"/>
        <v>320</v>
      </c>
      <c r="G88" s="15">
        <f>'[1]01'!H90</f>
        <v>0</v>
      </c>
      <c r="H88" s="16">
        <f>'[1]01'!I90</f>
        <v>0</v>
      </c>
      <c r="I88" s="16">
        <f>'[1]01'!J90</f>
        <v>148</v>
      </c>
      <c r="J88" s="16">
        <f>'[1]01'!K90</f>
        <v>0</v>
      </c>
      <c r="K88" s="15">
        <f t="shared" si="15"/>
        <v>148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148</v>
      </c>
      <c r="P88" s="16">
        <f t="shared" si="14"/>
        <v>0</v>
      </c>
      <c r="Q88" s="17">
        <f t="shared" si="16"/>
        <v>148</v>
      </c>
      <c r="R88" s="17"/>
    </row>
    <row r="89" spans="1:18">
      <c r="A89" s="8" t="s">
        <v>131</v>
      </c>
      <c r="B89" s="15">
        <f>'[1]01'!B91</f>
        <v>0</v>
      </c>
      <c r="C89" s="16">
        <f>'[1]01'!C91</f>
        <v>0</v>
      </c>
      <c r="D89" s="16">
        <f>'[1]01'!D91</f>
        <v>320</v>
      </c>
      <c r="E89" s="16">
        <f>'[1]01'!E91</f>
        <v>0</v>
      </c>
      <c r="F89" s="15">
        <f t="shared" si="17"/>
        <v>320</v>
      </c>
      <c r="G89" s="15">
        <f>'[1]01'!H91</f>
        <v>0</v>
      </c>
      <c r="H89" s="16">
        <f>'[1]01'!I91</f>
        <v>0</v>
      </c>
      <c r="I89" s="16">
        <f>'[1]01'!J91</f>
        <v>148</v>
      </c>
      <c r="J89" s="16">
        <f>'[1]01'!K91</f>
        <v>0</v>
      </c>
      <c r="K89" s="15">
        <f t="shared" si="15"/>
        <v>148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148</v>
      </c>
      <c r="P89" s="16">
        <f t="shared" si="14"/>
        <v>0</v>
      </c>
      <c r="Q89" s="17">
        <f t="shared" si="16"/>
        <v>148</v>
      </c>
      <c r="R89" s="17"/>
    </row>
    <row r="90" spans="1:18">
      <c r="A90" s="8" t="s">
        <v>132</v>
      </c>
      <c r="B90" s="15">
        <f>'[1]01'!B92</f>
        <v>0</v>
      </c>
      <c r="C90" s="16">
        <f>'[1]01'!C92</f>
        <v>0</v>
      </c>
      <c r="D90" s="16">
        <f>'[1]01'!D92</f>
        <v>320</v>
      </c>
      <c r="E90" s="16">
        <f>'[1]01'!E92</f>
        <v>0</v>
      </c>
      <c r="F90" s="15">
        <f t="shared" si="17"/>
        <v>320</v>
      </c>
      <c r="G90" s="15">
        <f>'[1]01'!H92</f>
        <v>0</v>
      </c>
      <c r="H90" s="16">
        <f>'[1]01'!I92</f>
        <v>0</v>
      </c>
      <c r="I90" s="16">
        <f>'[1]01'!J92</f>
        <v>148</v>
      </c>
      <c r="J90" s="16">
        <f>'[1]01'!K92</f>
        <v>0</v>
      </c>
      <c r="K90" s="15">
        <f t="shared" si="15"/>
        <v>148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148</v>
      </c>
      <c r="P90" s="16">
        <f t="shared" si="14"/>
        <v>0</v>
      </c>
      <c r="Q90" s="17">
        <f t="shared" si="16"/>
        <v>148</v>
      </c>
      <c r="R90" s="17"/>
    </row>
    <row r="91" spans="1:18">
      <c r="A91" s="8" t="s">
        <v>133</v>
      </c>
      <c r="B91" s="15">
        <f>'[1]01'!B93</f>
        <v>0</v>
      </c>
      <c r="C91" s="16">
        <f>'[1]01'!C93</f>
        <v>0</v>
      </c>
      <c r="D91" s="16">
        <f>'[1]01'!D93</f>
        <v>320</v>
      </c>
      <c r="E91" s="16">
        <f>'[1]01'!E93</f>
        <v>0</v>
      </c>
      <c r="F91" s="15">
        <f t="shared" si="17"/>
        <v>320</v>
      </c>
      <c r="G91" s="15">
        <f>'[1]01'!H93</f>
        <v>0</v>
      </c>
      <c r="H91" s="16">
        <f>'[1]01'!I93</f>
        <v>0</v>
      </c>
      <c r="I91" s="16">
        <f>'[1]01'!J93</f>
        <v>150</v>
      </c>
      <c r="J91" s="16">
        <f>'[1]01'!K93</f>
        <v>0</v>
      </c>
      <c r="K91" s="15">
        <f t="shared" si="15"/>
        <v>150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150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'[1]01'!B94</f>
        <v>0</v>
      </c>
      <c r="C92" s="16">
        <f>'[1]01'!C94</f>
        <v>0</v>
      </c>
      <c r="D92" s="16">
        <f>'[1]01'!D94</f>
        <v>320</v>
      </c>
      <c r="E92" s="16">
        <f>'[1]01'!E94</f>
        <v>0</v>
      </c>
      <c r="F92" s="15">
        <f t="shared" si="17"/>
        <v>320</v>
      </c>
      <c r="G92" s="15">
        <f>'[1]01'!H94</f>
        <v>0</v>
      </c>
      <c r="H92" s="16">
        <f>'[1]01'!I94</f>
        <v>0</v>
      </c>
      <c r="I92" s="16">
        <f>'[1]01'!J94</f>
        <v>150</v>
      </c>
      <c r="J92" s="16">
        <f>'[1]01'!K94</f>
        <v>0</v>
      </c>
      <c r="K92" s="15">
        <f t="shared" si="15"/>
        <v>150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150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'[1]01'!B95</f>
        <v>0</v>
      </c>
      <c r="C93" s="16">
        <f>'[1]01'!C95</f>
        <v>0</v>
      </c>
      <c r="D93" s="16">
        <f>'[1]01'!D95</f>
        <v>320</v>
      </c>
      <c r="E93" s="16">
        <f>'[1]01'!E95</f>
        <v>0</v>
      </c>
      <c r="F93" s="15">
        <f t="shared" si="17"/>
        <v>320</v>
      </c>
      <c r="G93" s="15">
        <f>'[1]01'!H95</f>
        <v>0</v>
      </c>
      <c r="H93" s="16">
        <f>'[1]01'!I95</f>
        <v>0</v>
      </c>
      <c r="I93" s="16">
        <f>'[1]01'!J95</f>
        <v>150</v>
      </c>
      <c r="J93" s="16">
        <f>'[1]01'!K95</f>
        <v>0</v>
      </c>
      <c r="K93" s="15">
        <f t="shared" si="15"/>
        <v>150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150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'[1]01'!B96</f>
        <v>0</v>
      </c>
      <c r="C94" s="16">
        <f>'[1]01'!C96</f>
        <v>0</v>
      </c>
      <c r="D94" s="16">
        <f>'[1]01'!D96</f>
        <v>320</v>
      </c>
      <c r="E94" s="16">
        <f>'[1]01'!E96</f>
        <v>0</v>
      </c>
      <c r="F94" s="15">
        <f t="shared" si="17"/>
        <v>320</v>
      </c>
      <c r="G94" s="15">
        <f>'[1]01'!H96</f>
        <v>0</v>
      </c>
      <c r="H94" s="16">
        <f>'[1]01'!I96</f>
        <v>0</v>
      </c>
      <c r="I94" s="16">
        <f>'[1]01'!J96</f>
        <v>150</v>
      </c>
      <c r="J94" s="16">
        <f>'[1]01'!K96</f>
        <v>0</v>
      </c>
      <c r="K94" s="15">
        <f t="shared" si="15"/>
        <v>150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150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'[1]01'!B97</f>
        <v>0</v>
      </c>
      <c r="C95" s="16">
        <f>'[1]01'!C97</f>
        <v>0</v>
      </c>
      <c r="D95" s="16">
        <f>'[1]01'!D97</f>
        <v>320</v>
      </c>
      <c r="E95" s="16">
        <f>'[1]01'!E97</f>
        <v>0</v>
      </c>
      <c r="F95" s="15">
        <f t="shared" si="17"/>
        <v>320</v>
      </c>
      <c r="G95" s="15">
        <f>'[1]01'!H97</f>
        <v>0</v>
      </c>
      <c r="H95" s="16">
        <f>'[1]01'!I97</f>
        <v>0</v>
      </c>
      <c r="I95" s="16">
        <f>'[1]01'!J97</f>
        <v>150</v>
      </c>
      <c r="J95" s="16">
        <f>'[1]01'!K97</f>
        <v>0</v>
      </c>
      <c r="K95" s="15">
        <f t="shared" si="15"/>
        <v>150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150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'[1]01'!B98</f>
        <v>0</v>
      </c>
      <c r="C96" s="16">
        <f>'[1]01'!C98</f>
        <v>0</v>
      </c>
      <c r="D96" s="16">
        <f>'[1]01'!D98</f>
        <v>320</v>
      </c>
      <c r="E96" s="16">
        <f>'[1]01'!E98</f>
        <v>0</v>
      </c>
      <c r="F96" s="15">
        <f t="shared" si="17"/>
        <v>320</v>
      </c>
      <c r="G96" s="15">
        <f>'[1]01'!H98</f>
        <v>0</v>
      </c>
      <c r="H96" s="16">
        <f>'[1]01'!I98</f>
        <v>0</v>
      </c>
      <c r="I96" s="16">
        <f>'[1]01'!J98</f>
        <v>150</v>
      </c>
      <c r="J96" s="16">
        <f>'[1]01'!K98</f>
        <v>0</v>
      </c>
      <c r="K96" s="15">
        <f t="shared" si="15"/>
        <v>150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150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'[1]01'!B99</f>
        <v>0</v>
      </c>
      <c r="C97" s="16">
        <f>'[1]01'!C99</f>
        <v>0</v>
      </c>
      <c r="D97" s="16">
        <f>'[1]01'!D99</f>
        <v>320</v>
      </c>
      <c r="E97" s="16">
        <f>'[1]01'!E99</f>
        <v>0</v>
      </c>
      <c r="F97" s="15">
        <f t="shared" si="17"/>
        <v>320</v>
      </c>
      <c r="G97" s="15">
        <f>'[1]01'!H99</f>
        <v>0</v>
      </c>
      <c r="H97" s="16">
        <f>'[1]01'!I99</f>
        <v>0</v>
      </c>
      <c r="I97" s="16">
        <f>'[1]01'!J99</f>
        <v>150</v>
      </c>
      <c r="J97" s="16">
        <f>'[1]01'!K99</f>
        <v>0</v>
      </c>
      <c r="K97" s="15">
        <f t="shared" si="15"/>
        <v>150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150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'[1]01'!B100</f>
        <v>0</v>
      </c>
      <c r="C98" s="16">
        <f>'[1]01'!C100</f>
        <v>0</v>
      </c>
      <c r="D98" s="16">
        <f>'[1]01'!D100</f>
        <v>320</v>
      </c>
      <c r="E98" s="16">
        <f>'[1]01'!E100</f>
        <v>0</v>
      </c>
      <c r="F98" s="15">
        <f t="shared" si="17"/>
        <v>320</v>
      </c>
      <c r="G98" s="15">
        <f>'[1]01'!H100</f>
        <v>0</v>
      </c>
      <c r="H98" s="16">
        <f>'[1]01'!I100</f>
        <v>0</v>
      </c>
      <c r="I98" s="16">
        <f>'[1]01'!J100</f>
        <v>150</v>
      </c>
      <c r="J98" s="16">
        <f>'[1]01'!K100</f>
        <v>0</v>
      </c>
      <c r="K98" s="15">
        <f t="shared" si="15"/>
        <v>150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150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7.68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3.5972499999999998</v>
      </c>
      <c r="J99" s="15">
        <f t="shared" si="18"/>
        <v>0</v>
      </c>
      <c r="K99" s="15">
        <f t="shared" si="18"/>
        <v>3.5972499999999998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3.5972499999999998</v>
      </c>
      <c r="P99" s="15">
        <f t="shared" si="18"/>
        <v>0</v>
      </c>
      <c r="Q99" s="15">
        <f t="shared" si="18"/>
        <v>3.5972499999999998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73" workbookViewId="0">
      <selection activeCell="R81" sqref="R20:R81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45536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'[2]01'!B5</f>
        <v>80</v>
      </c>
      <c r="C3" s="201">
        <f>'[2]01'!C5</f>
        <v>0</v>
      </c>
      <c r="D3" s="201">
        <f>'[2]01'!D5</f>
        <v>0</v>
      </c>
      <c r="E3" s="201">
        <f>'[2]01'!E5</f>
        <v>0</v>
      </c>
      <c r="F3" s="15">
        <f>SUM(B3:E3)</f>
        <v>80</v>
      </c>
      <c r="G3" s="200">
        <f>'[2]01'!H5</f>
        <v>34</v>
      </c>
      <c r="H3" s="201">
        <f>'[2]01'!I5</f>
        <v>0</v>
      </c>
      <c r="I3" s="201">
        <f>'[2]01'!J5</f>
        <v>0</v>
      </c>
      <c r="J3" s="201">
        <f>'[2]01'!K5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'[2]01'!B6</f>
        <v>80</v>
      </c>
      <c r="C4" s="201">
        <f>'[2]01'!C6</f>
        <v>0</v>
      </c>
      <c r="D4" s="201">
        <f>'[2]01'!D6</f>
        <v>0</v>
      </c>
      <c r="E4" s="201">
        <f>'[2]01'!E6</f>
        <v>0</v>
      </c>
      <c r="F4" s="15">
        <f>SUM(B4:E4)</f>
        <v>80</v>
      </c>
      <c r="G4" s="200">
        <f>'[2]01'!H6</f>
        <v>33</v>
      </c>
      <c r="H4" s="201">
        <f>'[2]01'!I6</f>
        <v>0</v>
      </c>
      <c r="I4" s="201">
        <f>'[2]01'!J6</f>
        <v>0</v>
      </c>
      <c r="J4" s="201">
        <f>'[2]01'!K6</f>
        <v>0</v>
      </c>
      <c r="K4" s="15">
        <f t="shared" ref="K4:K67" si="3">SUM(G4:J4)</f>
        <v>33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  <c r="S4" s="18"/>
    </row>
    <row r="5" spans="1:19">
      <c r="A5" s="8" t="s">
        <v>47</v>
      </c>
      <c r="B5" s="200">
        <f>'[2]01'!B7</f>
        <v>80</v>
      </c>
      <c r="C5" s="201">
        <f>'[2]01'!C7</f>
        <v>0</v>
      </c>
      <c r="D5" s="201">
        <f>'[2]01'!D7</f>
        <v>0</v>
      </c>
      <c r="E5" s="201">
        <f>'[2]01'!E7</f>
        <v>0</v>
      </c>
      <c r="F5" s="15">
        <f t="shared" ref="F5:F68" si="6">SUM(B5:E5)</f>
        <v>80</v>
      </c>
      <c r="G5" s="200">
        <f>'[2]01'!H7</f>
        <v>33</v>
      </c>
      <c r="H5" s="201">
        <f>'[2]01'!I7</f>
        <v>0</v>
      </c>
      <c r="I5" s="201">
        <f>'[2]01'!J7</f>
        <v>0</v>
      </c>
      <c r="J5" s="201">
        <f>'[2]01'!K7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  <c r="S5" s="18"/>
    </row>
    <row r="6" spans="1:19">
      <c r="A6" s="8" t="s">
        <v>48</v>
      </c>
      <c r="B6" s="200">
        <f>'[2]01'!B8</f>
        <v>80</v>
      </c>
      <c r="C6" s="201">
        <f>'[2]01'!C8</f>
        <v>0</v>
      </c>
      <c r="D6" s="201">
        <f>'[2]01'!D8</f>
        <v>0</v>
      </c>
      <c r="E6" s="201">
        <f>'[2]01'!E8</f>
        <v>0</v>
      </c>
      <c r="F6" s="15">
        <f t="shared" si="6"/>
        <v>80</v>
      </c>
      <c r="G6" s="200">
        <f>'[2]01'!H8</f>
        <v>33</v>
      </c>
      <c r="H6" s="201">
        <f>'[2]01'!I8</f>
        <v>0</v>
      </c>
      <c r="I6" s="201">
        <f>'[2]01'!J8</f>
        <v>0</v>
      </c>
      <c r="J6" s="201">
        <f>'[2]01'!K8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  <c r="S6" s="18"/>
    </row>
    <row r="7" spans="1:19">
      <c r="A7" s="8" t="s">
        <v>49</v>
      </c>
      <c r="B7" s="200">
        <f>'[2]01'!B9</f>
        <v>80</v>
      </c>
      <c r="C7" s="201">
        <f>'[2]01'!C9</f>
        <v>0</v>
      </c>
      <c r="D7" s="201">
        <f>'[2]01'!D9</f>
        <v>0</v>
      </c>
      <c r="E7" s="201">
        <f>'[2]01'!E9</f>
        <v>0</v>
      </c>
      <c r="F7" s="15">
        <f t="shared" si="6"/>
        <v>80</v>
      </c>
      <c r="G7" s="200">
        <f>'[2]01'!H9</f>
        <v>33</v>
      </c>
      <c r="H7" s="201">
        <f>'[2]01'!I9</f>
        <v>0</v>
      </c>
      <c r="I7" s="201">
        <f>'[2]01'!J9</f>
        <v>0</v>
      </c>
      <c r="J7" s="201">
        <f>'[2]01'!K9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  <c r="S7" s="18"/>
    </row>
    <row r="8" spans="1:19">
      <c r="A8" s="8" t="s">
        <v>50</v>
      </c>
      <c r="B8" s="200">
        <f>'[2]01'!B10</f>
        <v>80</v>
      </c>
      <c r="C8" s="201">
        <f>'[2]01'!C10</f>
        <v>0</v>
      </c>
      <c r="D8" s="201">
        <f>'[2]01'!D10</f>
        <v>0</v>
      </c>
      <c r="E8" s="201">
        <f>'[2]01'!E10</f>
        <v>0</v>
      </c>
      <c r="F8" s="15">
        <f t="shared" si="6"/>
        <v>80</v>
      </c>
      <c r="G8" s="200">
        <f>'[2]01'!H10</f>
        <v>33</v>
      </c>
      <c r="H8" s="201">
        <f>'[2]01'!I10</f>
        <v>0</v>
      </c>
      <c r="I8" s="201">
        <f>'[2]01'!J10</f>
        <v>0</v>
      </c>
      <c r="J8" s="201">
        <f>'[2]01'!K10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  <c r="S8" s="18"/>
    </row>
    <row r="9" spans="1:19">
      <c r="A9" s="8" t="s">
        <v>51</v>
      </c>
      <c r="B9" s="200">
        <f>'[2]01'!B11</f>
        <v>80</v>
      </c>
      <c r="C9" s="201">
        <f>'[2]01'!C11</f>
        <v>0</v>
      </c>
      <c r="D9" s="201">
        <f>'[2]01'!D11</f>
        <v>0</v>
      </c>
      <c r="E9" s="201">
        <f>'[2]01'!E11</f>
        <v>0</v>
      </c>
      <c r="F9" s="15">
        <f t="shared" si="6"/>
        <v>80</v>
      </c>
      <c r="G9" s="200">
        <f>'[2]01'!H11</f>
        <v>33</v>
      </c>
      <c r="H9" s="201">
        <f>'[2]01'!I11</f>
        <v>0</v>
      </c>
      <c r="I9" s="201">
        <f>'[2]01'!J11</f>
        <v>0</v>
      </c>
      <c r="J9" s="201">
        <f>'[2]01'!K11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  <c r="S9" s="18"/>
    </row>
    <row r="10" spans="1:19">
      <c r="A10" s="8" t="s">
        <v>52</v>
      </c>
      <c r="B10" s="200">
        <f>'[2]01'!B12</f>
        <v>80</v>
      </c>
      <c r="C10" s="201">
        <f>'[2]01'!C12</f>
        <v>0</v>
      </c>
      <c r="D10" s="201">
        <f>'[2]01'!D12</f>
        <v>0</v>
      </c>
      <c r="E10" s="201">
        <f>'[2]01'!E12</f>
        <v>0</v>
      </c>
      <c r="F10" s="15">
        <f t="shared" si="6"/>
        <v>80</v>
      </c>
      <c r="G10" s="200">
        <f>'[2]01'!H12</f>
        <v>33</v>
      </c>
      <c r="H10" s="201">
        <f>'[2]01'!I12</f>
        <v>0</v>
      </c>
      <c r="I10" s="201">
        <f>'[2]01'!J12</f>
        <v>0</v>
      </c>
      <c r="J10" s="201">
        <f>'[2]01'!K12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  <c r="S10" s="18"/>
    </row>
    <row r="11" spans="1:19">
      <c r="A11" s="8" t="s">
        <v>53</v>
      </c>
      <c r="B11" s="200">
        <f>'[2]01'!B13</f>
        <v>80</v>
      </c>
      <c r="C11" s="201">
        <f>'[2]01'!C13</f>
        <v>0</v>
      </c>
      <c r="D11" s="201">
        <f>'[2]01'!D13</f>
        <v>0</v>
      </c>
      <c r="E11" s="201">
        <f>'[2]01'!E13</f>
        <v>0</v>
      </c>
      <c r="F11" s="15">
        <f t="shared" si="6"/>
        <v>80</v>
      </c>
      <c r="G11" s="200">
        <f>'[2]01'!H13</f>
        <v>32</v>
      </c>
      <c r="H11" s="201">
        <f>'[2]01'!I13</f>
        <v>0</v>
      </c>
      <c r="I11" s="201">
        <f>'[2]01'!J13</f>
        <v>0</v>
      </c>
      <c r="J11" s="201">
        <f>'[2]01'!K13</f>
        <v>0</v>
      </c>
      <c r="K11" s="15">
        <f t="shared" si="3"/>
        <v>32</v>
      </c>
      <c r="L11" s="18">
        <f>frq!C11</f>
        <v>1</v>
      </c>
      <c r="M11" s="125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  <c r="S11" s="18"/>
    </row>
    <row r="12" spans="1:19">
      <c r="A12" s="8" t="s">
        <v>54</v>
      </c>
      <c r="B12" s="200">
        <f>'[2]01'!B14</f>
        <v>80</v>
      </c>
      <c r="C12" s="201">
        <f>'[2]01'!C14</f>
        <v>0</v>
      </c>
      <c r="D12" s="201">
        <f>'[2]01'!D14</f>
        <v>0</v>
      </c>
      <c r="E12" s="201">
        <f>'[2]01'!E14</f>
        <v>0</v>
      </c>
      <c r="F12" s="15">
        <f t="shared" si="6"/>
        <v>80</v>
      </c>
      <c r="G12" s="200">
        <f>'[2]01'!H14</f>
        <v>32</v>
      </c>
      <c r="H12" s="201">
        <f>'[2]01'!I14</f>
        <v>0</v>
      </c>
      <c r="I12" s="201">
        <f>'[2]01'!J14</f>
        <v>0</v>
      </c>
      <c r="J12" s="201">
        <f>'[2]01'!K14</f>
        <v>0</v>
      </c>
      <c r="K12" s="15">
        <f t="shared" si="3"/>
        <v>32</v>
      </c>
      <c r="L12" s="18">
        <f>frq!C12</f>
        <v>1</v>
      </c>
      <c r="M12" s="125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  <c r="S12" s="18"/>
    </row>
    <row r="13" spans="1:19">
      <c r="A13" s="8" t="s">
        <v>55</v>
      </c>
      <c r="B13" s="200">
        <f>'[2]01'!B15</f>
        <v>80</v>
      </c>
      <c r="C13" s="201">
        <f>'[2]01'!C15</f>
        <v>0</v>
      </c>
      <c r="D13" s="201">
        <f>'[2]01'!D15</f>
        <v>0</v>
      </c>
      <c r="E13" s="201">
        <f>'[2]01'!E15</f>
        <v>0</v>
      </c>
      <c r="F13" s="15">
        <f t="shared" si="6"/>
        <v>80</v>
      </c>
      <c r="G13" s="200">
        <f>'[2]01'!H15</f>
        <v>32</v>
      </c>
      <c r="H13" s="201">
        <f>'[2]01'!I15</f>
        <v>0</v>
      </c>
      <c r="I13" s="201">
        <f>'[2]01'!J15</f>
        <v>0</v>
      </c>
      <c r="J13" s="201">
        <f>'[2]01'!K15</f>
        <v>0</v>
      </c>
      <c r="K13" s="15">
        <f t="shared" si="3"/>
        <v>32</v>
      </c>
      <c r="L13" s="18">
        <f>frq!C13</f>
        <v>1</v>
      </c>
      <c r="M13" s="125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  <c r="S13" s="18"/>
    </row>
    <row r="14" spans="1:19">
      <c r="A14" s="8" t="s">
        <v>56</v>
      </c>
      <c r="B14" s="200">
        <f>'[2]01'!B16</f>
        <v>80</v>
      </c>
      <c r="C14" s="201">
        <f>'[2]01'!C16</f>
        <v>0</v>
      </c>
      <c r="D14" s="201">
        <f>'[2]01'!D16</f>
        <v>0</v>
      </c>
      <c r="E14" s="201">
        <f>'[2]01'!E16</f>
        <v>0</v>
      </c>
      <c r="F14" s="15">
        <f t="shared" si="6"/>
        <v>80</v>
      </c>
      <c r="G14" s="200">
        <f>'[2]01'!H16</f>
        <v>32</v>
      </c>
      <c r="H14" s="201">
        <f>'[2]01'!I16</f>
        <v>0</v>
      </c>
      <c r="I14" s="201">
        <f>'[2]01'!J16</f>
        <v>0</v>
      </c>
      <c r="J14" s="201">
        <f>'[2]01'!K16</f>
        <v>0</v>
      </c>
      <c r="K14" s="15">
        <f t="shared" si="3"/>
        <v>32</v>
      </c>
      <c r="L14" s="18">
        <f>frq!C14</f>
        <v>1</v>
      </c>
      <c r="M14" s="125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  <c r="S14" s="18"/>
    </row>
    <row r="15" spans="1:19">
      <c r="A15" s="8" t="s">
        <v>57</v>
      </c>
      <c r="B15" s="200">
        <f>'[2]01'!B17</f>
        <v>80</v>
      </c>
      <c r="C15" s="201">
        <f>'[2]01'!C17</f>
        <v>0</v>
      </c>
      <c r="D15" s="201">
        <f>'[2]01'!D17</f>
        <v>0</v>
      </c>
      <c r="E15" s="201">
        <f>'[2]01'!E17</f>
        <v>0</v>
      </c>
      <c r="F15" s="15">
        <f t="shared" si="6"/>
        <v>80</v>
      </c>
      <c r="G15" s="200">
        <f>'[2]01'!H17</f>
        <v>33</v>
      </c>
      <c r="H15" s="201">
        <f>'[2]01'!I17</f>
        <v>0</v>
      </c>
      <c r="I15" s="201">
        <f>'[2]01'!J17</f>
        <v>0</v>
      </c>
      <c r="J15" s="201">
        <f>'[2]01'!K17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  <c r="S15" s="18"/>
    </row>
    <row r="16" spans="1:19">
      <c r="A16" s="8" t="s">
        <v>58</v>
      </c>
      <c r="B16" s="200">
        <f>'[2]01'!B18</f>
        <v>80</v>
      </c>
      <c r="C16" s="201">
        <f>'[2]01'!C18</f>
        <v>0</v>
      </c>
      <c r="D16" s="201">
        <f>'[2]01'!D18</f>
        <v>0</v>
      </c>
      <c r="E16" s="201">
        <f>'[2]01'!E18</f>
        <v>0</v>
      </c>
      <c r="F16" s="15">
        <f t="shared" si="6"/>
        <v>80</v>
      </c>
      <c r="G16" s="200">
        <f>'[2]01'!H18</f>
        <v>33</v>
      </c>
      <c r="H16" s="201">
        <f>'[2]01'!I18</f>
        <v>0</v>
      </c>
      <c r="I16" s="201">
        <f>'[2]01'!J18</f>
        <v>0</v>
      </c>
      <c r="J16" s="201">
        <f>'[2]01'!K18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  <c r="S16" s="18"/>
    </row>
    <row r="17" spans="1:19">
      <c r="A17" s="8" t="s">
        <v>59</v>
      </c>
      <c r="B17" s="200">
        <f>'[2]01'!B19</f>
        <v>80</v>
      </c>
      <c r="C17" s="201">
        <f>'[2]01'!C19</f>
        <v>0</v>
      </c>
      <c r="D17" s="201">
        <f>'[2]01'!D19</f>
        <v>0</v>
      </c>
      <c r="E17" s="201">
        <f>'[2]01'!E19</f>
        <v>0</v>
      </c>
      <c r="F17" s="15">
        <f t="shared" si="6"/>
        <v>80</v>
      </c>
      <c r="G17" s="200">
        <f>'[2]01'!H19</f>
        <v>33</v>
      </c>
      <c r="H17" s="201">
        <f>'[2]01'!I19</f>
        <v>0</v>
      </c>
      <c r="I17" s="201">
        <f>'[2]01'!J19</f>
        <v>0</v>
      </c>
      <c r="J17" s="201">
        <f>'[2]01'!K19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  <c r="S17" s="18"/>
    </row>
    <row r="18" spans="1:19">
      <c r="A18" s="8" t="s">
        <v>60</v>
      </c>
      <c r="B18" s="200">
        <f>'[2]01'!B20</f>
        <v>80</v>
      </c>
      <c r="C18" s="201">
        <f>'[2]01'!C20</f>
        <v>0</v>
      </c>
      <c r="D18" s="201">
        <f>'[2]01'!D20</f>
        <v>0</v>
      </c>
      <c r="E18" s="201">
        <f>'[2]01'!E20</f>
        <v>0</v>
      </c>
      <c r="F18" s="15">
        <f t="shared" si="6"/>
        <v>80</v>
      </c>
      <c r="G18" s="200">
        <f>'[2]01'!H20</f>
        <v>33</v>
      </c>
      <c r="H18" s="201">
        <f>'[2]01'!I20</f>
        <v>0</v>
      </c>
      <c r="I18" s="201">
        <f>'[2]01'!J20</f>
        <v>0</v>
      </c>
      <c r="J18" s="201">
        <f>'[2]01'!K20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  <c r="S18" s="18"/>
    </row>
    <row r="19" spans="1:19">
      <c r="A19" s="8" t="s">
        <v>61</v>
      </c>
      <c r="B19" s="200">
        <f>'[2]01'!B21</f>
        <v>80</v>
      </c>
      <c r="C19" s="201">
        <f>'[2]01'!C21</f>
        <v>0</v>
      </c>
      <c r="D19" s="201">
        <f>'[2]01'!D21</f>
        <v>0</v>
      </c>
      <c r="E19" s="201">
        <f>'[2]01'!E21</f>
        <v>0</v>
      </c>
      <c r="F19" s="15">
        <f t="shared" si="6"/>
        <v>80</v>
      </c>
      <c r="G19" s="200">
        <f>'[2]01'!H21</f>
        <v>33</v>
      </c>
      <c r="H19" s="201">
        <f>'[2]01'!I21</f>
        <v>0</v>
      </c>
      <c r="I19" s="201">
        <f>'[2]01'!J21</f>
        <v>0</v>
      </c>
      <c r="J19" s="201">
        <f>'[2]01'!K21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  <c r="S19" s="18"/>
    </row>
    <row r="20" spans="1:19">
      <c r="A20" s="8" t="s">
        <v>62</v>
      </c>
      <c r="B20" s="200">
        <f>'[2]01'!B22</f>
        <v>80</v>
      </c>
      <c r="C20" s="201">
        <f>'[2]01'!C22</f>
        <v>0</v>
      </c>
      <c r="D20" s="201">
        <f>'[2]01'!D22</f>
        <v>0</v>
      </c>
      <c r="E20" s="201">
        <f>'[2]01'!E22</f>
        <v>0</v>
      </c>
      <c r="F20" s="15">
        <f t="shared" si="6"/>
        <v>80</v>
      </c>
      <c r="G20" s="200">
        <f>'[2]01'!H22</f>
        <v>33</v>
      </c>
      <c r="H20" s="201">
        <f>'[2]01'!I22</f>
        <v>0</v>
      </c>
      <c r="I20" s="201">
        <f>'[2]01'!J22</f>
        <v>0</v>
      </c>
      <c r="J20" s="201">
        <f>'[2]01'!K22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  <c r="S20" s="18"/>
    </row>
    <row r="21" spans="1:19">
      <c r="A21" s="8" t="s">
        <v>63</v>
      </c>
      <c r="B21" s="200">
        <f>'[2]01'!B23</f>
        <v>80</v>
      </c>
      <c r="C21" s="201">
        <f>'[2]01'!C23</f>
        <v>0</v>
      </c>
      <c r="D21" s="201">
        <f>'[2]01'!D23</f>
        <v>0</v>
      </c>
      <c r="E21" s="201">
        <f>'[2]01'!E23</f>
        <v>0</v>
      </c>
      <c r="F21" s="15">
        <f t="shared" si="6"/>
        <v>80</v>
      </c>
      <c r="G21" s="200">
        <f>'[2]01'!H23</f>
        <v>33</v>
      </c>
      <c r="H21" s="201">
        <f>'[2]01'!I23</f>
        <v>0</v>
      </c>
      <c r="I21" s="201">
        <f>'[2]01'!J23</f>
        <v>0</v>
      </c>
      <c r="J21" s="201">
        <f>'[2]01'!K23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  <c r="S21" s="18"/>
    </row>
    <row r="22" spans="1:19">
      <c r="A22" s="8" t="s">
        <v>64</v>
      </c>
      <c r="B22" s="200">
        <f>'[2]01'!B24</f>
        <v>80</v>
      </c>
      <c r="C22" s="201">
        <f>'[2]01'!C24</f>
        <v>0</v>
      </c>
      <c r="D22" s="201">
        <f>'[2]01'!D24</f>
        <v>0</v>
      </c>
      <c r="E22" s="201">
        <f>'[2]01'!E24</f>
        <v>0</v>
      </c>
      <c r="F22" s="15">
        <f t="shared" si="6"/>
        <v>80</v>
      </c>
      <c r="G22" s="200">
        <f>'[2]01'!H24</f>
        <v>33</v>
      </c>
      <c r="H22" s="201">
        <f>'[2]01'!I24</f>
        <v>0</v>
      </c>
      <c r="I22" s="201">
        <f>'[2]01'!J24</f>
        <v>0</v>
      </c>
      <c r="J22" s="201">
        <f>'[2]01'!K24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  <c r="S22" s="18"/>
    </row>
    <row r="23" spans="1:19">
      <c r="A23" s="8" t="s">
        <v>65</v>
      </c>
      <c r="B23" s="200">
        <f>'[2]01'!B25</f>
        <v>80</v>
      </c>
      <c r="C23" s="201">
        <f>'[2]01'!C25</f>
        <v>0</v>
      </c>
      <c r="D23" s="201">
        <f>'[2]01'!D25</f>
        <v>0</v>
      </c>
      <c r="E23" s="201">
        <f>'[2]01'!E25</f>
        <v>0</v>
      </c>
      <c r="F23" s="15">
        <f t="shared" si="6"/>
        <v>80</v>
      </c>
      <c r="G23" s="200">
        <f>'[2]01'!H25</f>
        <v>33</v>
      </c>
      <c r="H23" s="201">
        <f>'[2]01'!I25</f>
        <v>0</v>
      </c>
      <c r="I23" s="201">
        <f>'[2]01'!J25</f>
        <v>0</v>
      </c>
      <c r="J23" s="201">
        <f>'[2]01'!K25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  <c r="S23" s="18"/>
    </row>
    <row r="24" spans="1:19">
      <c r="A24" s="8" t="s">
        <v>66</v>
      </c>
      <c r="B24" s="200">
        <f>'[2]01'!B26</f>
        <v>80</v>
      </c>
      <c r="C24" s="201">
        <f>'[2]01'!C26</f>
        <v>0</v>
      </c>
      <c r="D24" s="201">
        <f>'[2]01'!D26</f>
        <v>0</v>
      </c>
      <c r="E24" s="201">
        <f>'[2]01'!E26</f>
        <v>0</v>
      </c>
      <c r="F24" s="15">
        <f t="shared" si="6"/>
        <v>80</v>
      </c>
      <c r="G24" s="200">
        <f>'[2]01'!H26</f>
        <v>33</v>
      </c>
      <c r="H24" s="201">
        <f>'[2]01'!I26</f>
        <v>0</v>
      </c>
      <c r="I24" s="201">
        <f>'[2]01'!J26</f>
        <v>0</v>
      </c>
      <c r="J24" s="201">
        <f>'[2]01'!K26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  <c r="S24" s="18"/>
    </row>
    <row r="25" spans="1:19">
      <c r="A25" s="8" t="s">
        <v>67</v>
      </c>
      <c r="B25" s="200">
        <f>'[2]01'!B27</f>
        <v>80</v>
      </c>
      <c r="C25" s="201">
        <f>'[2]01'!C27</f>
        <v>0</v>
      </c>
      <c r="D25" s="201">
        <f>'[2]01'!D27</f>
        <v>0</v>
      </c>
      <c r="E25" s="201">
        <f>'[2]01'!E27</f>
        <v>0</v>
      </c>
      <c r="F25" s="15">
        <f t="shared" si="6"/>
        <v>80</v>
      </c>
      <c r="G25" s="200">
        <f>'[2]01'!H27</f>
        <v>33</v>
      </c>
      <c r="H25" s="201">
        <f>'[2]01'!I27</f>
        <v>0</v>
      </c>
      <c r="I25" s="201">
        <f>'[2]01'!J27</f>
        <v>0</v>
      </c>
      <c r="J25" s="201">
        <f>'[2]01'!K27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  <c r="S25" s="18"/>
    </row>
    <row r="26" spans="1:19">
      <c r="A26" s="8" t="s">
        <v>68</v>
      </c>
      <c r="B26" s="200">
        <f>'[2]01'!B28</f>
        <v>80</v>
      </c>
      <c r="C26" s="201">
        <f>'[2]01'!C28</f>
        <v>0</v>
      </c>
      <c r="D26" s="201">
        <f>'[2]01'!D28</f>
        <v>0</v>
      </c>
      <c r="E26" s="201">
        <f>'[2]01'!E28</f>
        <v>0</v>
      </c>
      <c r="F26" s="15">
        <f t="shared" si="6"/>
        <v>80</v>
      </c>
      <c r="G26" s="200">
        <f>'[2]01'!H28</f>
        <v>33</v>
      </c>
      <c r="H26" s="201">
        <f>'[2]01'!I28</f>
        <v>0</v>
      </c>
      <c r="I26" s="201">
        <f>'[2]01'!J28</f>
        <v>0</v>
      </c>
      <c r="J26" s="201">
        <f>'[2]01'!K28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  <c r="S26" s="18"/>
    </row>
    <row r="27" spans="1:19">
      <c r="A27" s="8" t="s">
        <v>69</v>
      </c>
      <c r="B27" s="200">
        <f>'[2]01'!B29</f>
        <v>80</v>
      </c>
      <c r="C27" s="201">
        <f>'[2]01'!C29</f>
        <v>0</v>
      </c>
      <c r="D27" s="201">
        <f>'[2]01'!D29</f>
        <v>0</v>
      </c>
      <c r="E27" s="201">
        <f>'[2]01'!E29</f>
        <v>0</v>
      </c>
      <c r="F27" s="15">
        <f t="shared" si="6"/>
        <v>80</v>
      </c>
      <c r="G27" s="200">
        <f>'[2]01'!H29</f>
        <v>33</v>
      </c>
      <c r="H27" s="201">
        <f>'[2]01'!I29</f>
        <v>0</v>
      </c>
      <c r="I27" s="201">
        <f>'[2]01'!J29</f>
        <v>0</v>
      </c>
      <c r="J27" s="201">
        <f>'[2]01'!K29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  <c r="S27" s="18"/>
    </row>
    <row r="28" spans="1:19">
      <c r="A28" s="8" t="s">
        <v>70</v>
      </c>
      <c r="B28" s="200">
        <f>'[2]01'!B30</f>
        <v>80</v>
      </c>
      <c r="C28" s="201">
        <f>'[2]01'!C30</f>
        <v>0</v>
      </c>
      <c r="D28" s="201">
        <f>'[2]01'!D30</f>
        <v>0</v>
      </c>
      <c r="E28" s="201">
        <f>'[2]01'!E30</f>
        <v>0</v>
      </c>
      <c r="F28" s="15">
        <f t="shared" si="6"/>
        <v>80</v>
      </c>
      <c r="G28" s="200">
        <f>'[2]01'!H30</f>
        <v>33</v>
      </c>
      <c r="H28" s="201">
        <f>'[2]01'!I30</f>
        <v>0</v>
      </c>
      <c r="I28" s="201">
        <f>'[2]01'!J30</f>
        <v>0</v>
      </c>
      <c r="J28" s="201">
        <f>'[2]01'!K30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  <c r="S28" s="18"/>
    </row>
    <row r="29" spans="1:19">
      <c r="A29" s="8" t="s">
        <v>71</v>
      </c>
      <c r="B29" s="200">
        <f>'[2]01'!B31</f>
        <v>80</v>
      </c>
      <c r="C29" s="201">
        <f>'[2]01'!C31</f>
        <v>0</v>
      </c>
      <c r="D29" s="201">
        <f>'[2]01'!D31</f>
        <v>0</v>
      </c>
      <c r="E29" s="201">
        <f>'[2]01'!E31</f>
        <v>0</v>
      </c>
      <c r="F29" s="15">
        <f t="shared" si="6"/>
        <v>80</v>
      </c>
      <c r="G29" s="200">
        <f>'[2]01'!H31</f>
        <v>33</v>
      </c>
      <c r="H29" s="201">
        <f>'[2]01'!I31</f>
        <v>0</v>
      </c>
      <c r="I29" s="201">
        <f>'[2]01'!J31</f>
        <v>0</v>
      </c>
      <c r="J29" s="201">
        <f>'[2]01'!K31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  <c r="S29" s="18"/>
    </row>
    <row r="30" spans="1:19">
      <c r="A30" s="8" t="s">
        <v>72</v>
      </c>
      <c r="B30" s="200">
        <f>'[2]01'!B32</f>
        <v>80</v>
      </c>
      <c r="C30" s="201">
        <f>'[2]01'!C32</f>
        <v>0</v>
      </c>
      <c r="D30" s="201">
        <f>'[2]01'!D32</f>
        <v>0</v>
      </c>
      <c r="E30" s="201">
        <f>'[2]01'!E32</f>
        <v>0</v>
      </c>
      <c r="F30" s="15">
        <f t="shared" si="6"/>
        <v>80</v>
      </c>
      <c r="G30" s="200">
        <f>'[2]01'!H32</f>
        <v>33</v>
      </c>
      <c r="H30" s="201">
        <f>'[2]01'!I32</f>
        <v>0</v>
      </c>
      <c r="I30" s="201">
        <f>'[2]01'!J32</f>
        <v>0</v>
      </c>
      <c r="J30" s="201">
        <f>'[2]01'!K32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  <c r="S30" s="18"/>
    </row>
    <row r="31" spans="1:19">
      <c r="A31" s="8" t="s">
        <v>73</v>
      </c>
      <c r="B31" s="200">
        <f>'[2]01'!B33</f>
        <v>80</v>
      </c>
      <c r="C31" s="201">
        <f>'[2]01'!C33</f>
        <v>0</v>
      </c>
      <c r="D31" s="201">
        <f>'[2]01'!D33</f>
        <v>0</v>
      </c>
      <c r="E31" s="201">
        <f>'[2]01'!E33</f>
        <v>0</v>
      </c>
      <c r="F31" s="15">
        <f t="shared" si="6"/>
        <v>80</v>
      </c>
      <c r="G31" s="200">
        <f>'[2]01'!H33</f>
        <v>33</v>
      </c>
      <c r="H31" s="201">
        <f>'[2]01'!I33</f>
        <v>0</v>
      </c>
      <c r="I31" s="201">
        <f>'[2]01'!J33</f>
        <v>0</v>
      </c>
      <c r="J31" s="201">
        <f>'[2]01'!K33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  <c r="S31" s="18"/>
    </row>
    <row r="32" spans="1:19">
      <c r="A32" s="8" t="s">
        <v>74</v>
      </c>
      <c r="B32" s="200">
        <f>'[2]01'!B34</f>
        <v>80</v>
      </c>
      <c r="C32" s="201">
        <f>'[2]01'!C34</f>
        <v>0</v>
      </c>
      <c r="D32" s="201">
        <f>'[2]01'!D34</f>
        <v>0</v>
      </c>
      <c r="E32" s="201">
        <f>'[2]01'!E34</f>
        <v>0</v>
      </c>
      <c r="F32" s="15">
        <f t="shared" si="6"/>
        <v>80</v>
      </c>
      <c r="G32" s="200">
        <f>'[2]01'!H34</f>
        <v>33</v>
      </c>
      <c r="H32" s="201">
        <f>'[2]01'!I34</f>
        <v>0</v>
      </c>
      <c r="I32" s="201">
        <f>'[2]01'!J34</f>
        <v>0</v>
      </c>
      <c r="J32" s="201">
        <f>'[2]01'!K34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  <c r="S32" s="18"/>
    </row>
    <row r="33" spans="1:19">
      <c r="A33" s="8" t="s">
        <v>75</v>
      </c>
      <c r="B33" s="200">
        <f>'[2]01'!B35</f>
        <v>80</v>
      </c>
      <c r="C33" s="201">
        <f>'[2]01'!C35</f>
        <v>0</v>
      </c>
      <c r="D33" s="201">
        <f>'[2]01'!D35</f>
        <v>0</v>
      </c>
      <c r="E33" s="201">
        <f>'[2]01'!E35</f>
        <v>0</v>
      </c>
      <c r="F33" s="15">
        <f t="shared" si="6"/>
        <v>80</v>
      </c>
      <c r="G33" s="200">
        <f>'[2]01'!H35</f>
        <v>33</v>
      </c>
      <c r="H33" s="201">
        <f>'[2]01'!I35</f>
        <v>0</v>
      </c>
      <c r="I33" s="201">
        <f>'[2]01'!J35</f>
        <v>0</v>
      </c>
      <c r="J33" s="201">
        <f>'[2]01'!K35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  <c r="S33" s="18"/>
    </row>
    <row r="34" spans="1:19">
      <c r="A34" s="8" t="s">
        <v>76</v>
      </c>
      <c r="B34" s="200">
        <f>'[2]01'!B36</f>
        <v>80</v>
      </c>
      <c r="C34" s="201">
        <f>'[2]01'!C36</f>
        <v>0</v>
      </c>
      <c r="D34" s="201">
        <f>'[2]01'!D36</f>
        <v>0</v>
      </c>
      <c r="E34" s="201">
        <f>'[2]01'!E36</f>
        <v>0</v>
      </c>
      <c r="F34" s="15">
        <f t="shared" si="6"/>
        <v>80</v>
      </c>
      <c r="G34" s="200">
        <f>'[2]01'!H36</f>
        <v>33</v>
      </c>
      <c r="H34" s="201">
        <f>'[2]01'!I36</f>
        <v>0</v>
      </c>
      <c r="I34" s="201">
        <f>'[2]01'!J36</f>
        <v>0</v>
      </c>
      <c r="J34" s="201">
        <f>'[2]01'!K36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  <c r="S34" s="18"/>
    </row>
    <row r="35" spans="1:19">
      <c r="A35" s="8" t="s">
        <v>77</v>
      </c>
      <c r="B35" s="200">
        <f>'[2]01'!B37</f>
        <v>80</v>
      </c>
      <c r="C35" s="201">
        <f>'[2]01'!C37</f>
        <v>0</v>
      </c>
      <c r="D35" s="201">
        <f>'[2]01'!D37</f>
        <v>0</v>
      </c>
      <c r="E35" s="201">
        <f>'[2]01'!E37</f>
        <v>0</v>
      </c>
      <c r="F35" s="15">
        <f t="shared" si="6"/>
        <v>80</v>
      </c>
      <c r="G35" s="200">
        <f>'[2]01'!H37</f>
        <v>33</v>
      </c>
      <c r="H35" s="201">
        <f>'[2]01'!I37</f>
        <v>0</v>
      </c>
      <c r="I35" s="201">
        <f>'[2]01'!J37</f>
        <v>0</v>
      </c>
      <c r="J35" s="201">
        <f>'[2]01'!K37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  <c r="S35" s="18"/>
    </row>
    <row r="36" spans="1:19">
      <c r="A36" s="8" t="s">
        <v>78</v>
      </c>
      <c r="B36" s="200">
        <f>'[2]01'!B38</f>
        <v>80</v>
      </c>
      <c r="C36" s="201">
        <f>'[2]01'!C38</f>
        <v>0</v>
      </c>
      <c r="D36" s="201">
        <f>'[2]01'!D38</f>
        <v>0</v>
      </c>
      <c r="E36" s="201">
        <f>'[2]01'!E38</f>
        <v>0</v>
      </c>
      <c r="F36" s="15">
        <f t="shared" si="6"/>
        <v>80</v>
      </c>
      <c r="G36" s="200">
        <f>'[2]01'!H38</f>
        <v>33</v>
      </c>
      <c r="H36" s="201">
        <f>'[2]01'!I38</f>
        <v>0</v>
      </c>
      <c r="I36" s="201">
        <f>'[2]01'!J38</f>
        <v>0</v>
      </c>
      <c r="J36" s="201">
        <f>'[2]01'!K38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  <c r="S36" s="18"/>
    </row>
    <row r="37" spans="1:19">
      <c r="A37" s="8" t="s">
        <v>79</v>
      </c>
      <c r="B37" s="200">
        <f>'[2]01'!B39</f>
        <v>80</v>
      </c>
      <c r="C37" s="201">
        <f>'[2]01'!C39</f>
        <v>0</v>
      </c>
      <c r="D37" s="201">
        <f>'[2]01'!D39</f>
        <v>0</v>
      </c>
      <c r="E37" s="201">
        <f>'[2]01'!E39</f>
        <v>0</v>
      </c>
      <c r="F37" s="15">
        <f t="shared" si="6"/>
        <v>80</v>
      </c>
      <c r="G37" s="200">
        <f>'[2]01'!H39</f>
        <v>33</v>
      </c>
      <c r="H37" s="201">
        <f>'[2]01'!I39</f>
        <v>0</v>
      </c>
      <c r="I37" s="201">
        <f>'[2]01'!J39</f>
        <v>0</v>
      </c>
      <c r="J37" s="201">
        <f>'[2]01'!K39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  <c r="S37" s="18"/>
    </row>
    <row r="38" spans="1:19">
      <c r="A38" s="8" t="s">
        <v>80</v>
      </c>
      <c r="B38" s="200">
        <f>'[2]01'!B40</f>
        <v>80</v>
      </c>
      <c r="C38" s="201">
        <f>'[2]01'!C40</f>
        <v>0</v>
      </c>
      <c r="D38" s="201">
        <f>'[2]01'!D40</f>
        <v>0</v>
      </c>
      <c r="E38" s="201">
        <f>'[2]01'!E40</f>
        <v>0</v>
      </c>
      <c r="F38" s="15">
        <f t="shared" si="6"/>
        <v>80</v>
      </c>
      <c r="G38" s="200">
        <f>'[2]01'!H40</f>
        <v>33</v>
      </c>
      <c r="H38" s="201">
        <f>'[2]01'!I40</f>
        <v>0</v>
      </c>
      <c r="I38" s="201">
        <f>'[2]01'!J40</f>
        <v>0</v>
      </c>
      <c r="J38" s="201">
        <f>'[2]01'!K40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  <c r="S38" s="18"/>
    </row>
    <row r="39" spans="1:19">
      <c r="A39" s="8" t="s">
        <v>81</v>
      </c>
      <c r="B39" s="200">
        <f>'[2]01'!B41</f>
        <v>80</v>
      </c>
      <c r="C39" s="201">
        <f>'[2]01'!C41</f>
        <v>0</v>
      </c>
      <c r="D39" s="201">
        <f>'[2]01'!D41</f>
        <v>0</v>
      </c>
      <c r="E39" s="201">
        <f>'[2]01'!E41</f>
        <v>0</v>
      </c>
      <c r="F39" s="15">
        <f t="shared" si="6"/>
        <v>80</v>
      </c>
      <c r="G39" s="200">
        <f>'[2]01'!H41</f>
        <v>33</v>
      </c>
      <c r="H39" s="201">
        <f>'[2]01'!I41</f>
        <v>0</v>
      </c>
      <c r="I39" s="201">
        <f>'[2]01'!J41</f>
        <v>0</v>
      </c>
      <c r="J39" s="201">
        <f>'[2]01'!K41</f>
        <v>0</v>
      </c>
      <c r="K39" s="15">
        <f t="shared" si="3"/>
        <v>33</v>
      </c>
      <c r="L39" s="18">
        <f>frq!C39</f>
        <v>1</v>
      </c>
      <c r="M39" s="125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  <c r="S39" s="18"/>
    </row>
    <row r="40" spans="1:19">
      <c r="A40" s="8" t="s">
        <v>82</v>
      </c>
      <c r="B40" s="200">
        <f>'[2]01'!B42</f>
        <v>80</v>
      </c>
      <c r="C40" s="201">
        <f>'[2]01'!C42</f>
        <v>0</v>
      </c>
      <c r="D40" s="201">
        <f>'[2]01'!D42</f>
        <v>0</v>
      </c>
      <c r="E40" s="201">
        <f>'[2]01'!E42</f>
        <v>0</v>
      </c>
      <c r="F40" s="15">
        <f t="shared" si="6"/>
        <v>80</v>
      </c>
      <c r="G40" s="200">
        <f>'[2]01'!H42</f>
        <v>33</v>
      </c>
      <c r="H40" s="201">
        <f>'[2]01'!I42</f>
        <v>0</v>
      </c>
      <c r="I40" s="201">
        <f>'[2]01'!J42</f>
        <v>0</v>
      </c>
      <c r="J40" s="201">
        <f>'[2]01'!K42</f>
        <v>0</v>
      </c>
      <c r="K40" s="15">
        <f t="shared" si="3"/>
        <v>33</v>
      </c>
      <c r="L40" s="18">
        <f>frq!C40</f>
        <v>1</v>
      </c>
      <c r="M40" s="125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  <c r="S40" s="18"/>
    </row>
    <row r="41" spans="1:19">
      <c r="A41" s="8" t="s">
        <v>83</v>
      </c>
      <c r="B41" s="200">
        <f>'[2]01'!B43</f>
        <v>80</v>
      </c>
      <c r="C41" s="201">
        <f>'[2]01'!C43</f>
        <v>0</v>
      </c>
      <c r="D41" s="201">
        <f>'[2]01'!D43</f>
        <v>0</v>
      </c>
      <c r="E41" s="201">
        <f>'[2]01'!E43</f>
        <v>0</v>
      </c>
      <c r="F41" s="15">
        <f t="shared" si="6"/>
        <v>80</v>
      </c>
      <c r="G41" s="200">
        <f>'[2]01'!H43</f>
        <v>33</v>
      </c>
      <c r="H41" s="201">
        <f>'[2]01'!I43</f>
        <v>0</v>
      </c>
      <c r="I41" s="201">
        <f>'[2]01'!J43</f>
        <v>0</v>
      </c>
      <c r="J41" s="201">
        <f>'[2]01'!K43</f>
        <v>0</v>
      </c>
      <c r="K41" s="15">
        <f t="shared" si="3"/>
        <v>33</v>
      </c>
      <c r="L41" s="18">
        <f>frq!C41</f>
        <v>1</v>
      </c>
      <c r="M41" s="125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  <c r="S41" s="18"/>
    </row>
    <row r="42" spans="1:19">
      <c r="A42" s="8" t="s">
        <v>84</v>
      </c>
      <c r="B42" s="200">
        <f>'[2]01'!B44</f>
        <v>80</v>
      </c>
      <c r="C42" s="201">
        <f>'[2]01'!C44</f>
        <v>0</v>
      </c>
      <c r="D42" s="201">
        <f>'[2]01'!D44</f>
        <v>0</v>
      </c>
      <c r="E42" s="201">
        <f>'[2]01'!E44</f>
        <v>0</v>
      </c>
      <c r="F42" s="15">
        <f t="shared" si="6"/>
        <v>80</v>
      </c>
      <c r="G42" s="200">
        <f>'[2]01'!H44</f>
        <v>33</v>
      </c>
      <c r="H42" s="201">
        <f>'[2]01'!I44</f>
        <v>0</v>
      </c>
      <c r="I42" s="201">
        <f>'[2]01'!J44</f>
        <v>0</v>
      </c>
      <c r="J42" s="201">
        <f>'[2]01'!K44</f>
        <v>0</v>
      </c>
      <c r="K42" s="15">
        <f t="shared" si="3"/>
        <v>33</v>
      </c>
      <c r="L42" s="18">
        <f>frq!C42</f>
        <v>1</v>
      </c>
      <c r="M42" s="125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  <c r="S42" s="18"/>
    </row>
    <row r="43" spans="1:19">
      <c r="A43" s="8" t="s">
        <v>85</v>
      </c>
      <c r="B43" s="200">
        <f>'[2]01'!B45</f>
        <v>80</v>
      </c>
      <c r="C43" s="201">
        <f>'[2]01'!C45</f>
        <v>0</v>
      </c>
      <c r="D43" s="201">
        <f>'[2]01'!D45</f>
        <v>0</v>
      </c>
      <c r="E43" s="201">
        <f>'[2]01'!E45</f>
        <v>0</v>
      </c>
      <c r="F43" s="15">
        <f t="shared" si="6"/>
        <v>80</v>
      </c>
      <c r="G43" s="200">
        <f>'[2]01'!H45</f>
        <v>33</v>
      </c>
      <c r="H43" s="201">
        <f>'[2]01'!I45</f>
        <v>0</v>
      </c>
      <c r="I43" s="201">
        <f>'[2]01'!J45</f>
        <v>0</v>
      </c>
      <c r="J43" s="201">
        <f>'[2]01'!K45</f>
        <v>0</v>
      </c>
      <c r="K43" s="15">
        <f t="shared" si="3"/>
        <v>33</v>
      </c>
      <c r="L43" s="18">
        <f>frq!C43</f>
        <v>1</v>
      </c>
      <c r="M43" s="125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  <c r="S43" s="18"/>
    </row>
    <row r="44" spans="1:19">
      <c r="A44" s="8" t="s">
        <v>86</v>
      </c>
      <c r="B44" s="200">
        <f>'[2]01'!B46</f>
        <v>80</v>
      </c>
      <c r="C44" s="201">
        <f>'[2]01'!C46</f>
        <v>0</v>
      </c>
      <c r="D44" s="201">
        <f>'[2]01'!D46</f>
        <v>0</v>
      </c>
      <c r="E44" s="201">
        <f>'[2]01'!E46</f>
        <v>0</v>
      </c>
      <c r="F44" s="15">
        <f t="shared" si="6"/>
        <v>80</v>
      </c>
      <c r="G44" s="200">
        <f>'[2]01'!H46</f>
        <v>32</v>
      </c>
      <c r="H44" s="201">
        <f>'[2]01'!I46</f>
        <v>0</v>
      </c>
      <c r="I44" s="201">
        <f>'[2]01'!J46</f>
        <v>0</v>
      </c>
      <c r="J44" s="201">
        <f>'[2]01'!K46</f>
        <v>0</v>
      </c>
      <c r="K44" s="15">
        <f t="shared" si="3"/>
        <v>32</v>
      </c>
      <c r="L44" s="18">
        <f>frq!C44</f>
        <v>1</v>
      </c>
      <c r="M44" s="125">
        <f t="shared" si="4"/>
        <v>31.6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31.6</v>
      </c>
      <c r="R44" s="18">
        <v>0.4</v>
      </c>
      <c r="S44" s="18"/>
    </row>
    <row r="45" spans="1:19">
      <c r="A45" s="8" t="s">
        <v>87</v>
      </c>
      <c r="B45" s="200">
        <f>'[2]01'!B47</f>
        <v>80</v>
      </c>
      <c r="C45" s="201">
        <f>'[2]01'!C47</f>
        <v>0</v>
      </c>
      <c r="D45" s="201">
        <f>'[2]01'!D47</f>
        <v>0</v>
      </c>
      <c r="E45" s="201">
        <f>'[2]01'!E47</f>
        <v>0</v>
      </c>
      <c r="F45" s="15">
        <f t="shared" si="6"/>
        <v>80</v>
      </c>
      <c r="G45" s="200">
        <f>'[2]01'!H47</f>
        <v>32</v>
      </c>
      <c r="H45" s="201">
        <f>'[2]01'!I47</f>
        <v>0</v>
      </c>
      <c r="I45" s="201">
        <f>'[2]01'!J47</f>
        <v>0</v>
      </c>
      <c r="J45" s="201">
        <f>'[2]01'!K47</f>
        <v>0</v>
      </c>
      <c r="K45" s="15">
        <f t="shared" si="3"/>
        <v>32</v>
      </c>
      <c r="L45" s="18">
        <f>frq!C45</f>
        <v>1</v>
      </c>
      <c r="M45" s="125">
        <f t="shared" si="4"/>
        <v>31.6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31.6</v>
      </c>
      <c r="R45" s="18">
        <v>0.4</v>
      </c>
      <c r="S45" s="18"/>
    </row>
    <row r="46" spans="1:19">
      <c r="A46" s="8" t="s">
        <v>88</v>
      </c>
      <c r="B46" s="200">
        <f>'[2]01'!B48</f>
        <v>80</v>
      </c>
      <c r="C46" s="201">
        <f>'[2]01'!C48</f>
        <v>0</v>
      </c>
      <c r="D46" s="201">
        <f>'[2]01'!D48</f>
        <v>0</v>
      </c>
      <c r="E46" s="201">
        <f>'[2]01'!E48</f>
        <v>0</v>
      </c>
      <c r="F46" s="15">
        <f t="shared" si="6"/>
        <v>80</v>
      </c>
      <c r="G46" s="200">
        <f>'[2]01'!H48</f>
        <v>32</v>
      </c>
      <c r="H46" s="201">
        <f>'[2]01'!I48</f>
        <v>0</v>
      </c>
      <c r="I46" s="201">
        <f>'[2]01'!J48</f>
        <v>0</v>
      </c>
      <c r="J46" s="201">
        <f>'[2]01'!K48</f>
        <v>0</v>
      </c>
      <c r="K46" s="15">
        <f t="shared" si="3"/>
        <v>32</v>
      </c>
      <c r="L46" s="18">
        <f>frq!C46</f>
        <v>1</v>
      </c>
      <c r="M46" s="125">
        <f t="shared" si="4"/>
        <v>31.6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31.6</v>
      </c>
      <c r="R46" s="18">
        <v>0.4</v>
      </c>
      <c r="S46" s="18"/>
    </row>
    <row r="47" spans="1:19">
      <c r="A47" s="8" t="s">
        <v>89</v>
      </c>
      <c r="B47" s="200">
        <f>'[2]01'!B49</f>
        <v>80</v>
      </c>
      <c r="C47" s="201">
        <f>'[2]01'!C49</f>
        <v>0</v>
      </c>
      <c r="D47" s="201">
        <f>'[2]01'!D49</f>
        <v>0</v>
      </c>
      <c r="E47" s="201">
        <f>'[2]01'!E49</f>
        <v>0</v>
      </c>
      <c r="F47" s="15">
        <f t="shared" si="6"/>
        <v>80</v>
      </c>
      <c r="G47" s="200">
        <f>'[2]01'!H49</f>
        <v>33</v>
      </c>
      <c r="H47" s="201">
        <f>'[2]01'!I49</f>
        <v>0</v>
      </c>
      <c r="I47" s="201">
        <f>'[2]01'!J49</f>
        <v>0</v>
      </c>
      <c r="J47" s="201">
        <f>'[2]01'!K49</f>
        <v>0</v>
      </c>
      <c r="K47" s="15">
        <f t="shared" si="3"/>
        <v>33</v>
      </c>
      <c r="L47" s="18">
        <f>frq!C47</f>
        <v>1</v>
      </c>
      <c r="M47" s="125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  <c r="S47" s="18"/>
    </row>
    <row r="48" spans="1:19">
      <c r="A48" s="8" t="s">
        <v>90</v>
      </c>
      <c r="B48" s="200">
        <f>'[2]01'!B50</f>
        <v>80</v>
      </c>
      <c r="C48" s="201">
        <f>'[2]01'!C50</f>
        <v>0</v>
      </c>
      <c r="D48" s="201">
        <f>'[2]01'!D50</f>
        <v>0</v>
      </c>
      <c r="E48" s="201">
        <f>'[2]01'!E50</f>
        <v>0</v>
      </c>
      <c r="F48" s="15">
        <f t="shared" si="6"/>
        <v>80</v>
      </c>
      <c r="G48" s="200">
        <f>'[2]01'!H50</f>
        <v>33</v>
      </c>
      <c r="H48" s="201">
        <f>'[2]01'!I50</f>
        <v>0</v>
      </c>
      <c r="I48" s="201">
        <f>'[2]01'!J50</f>
        <v>0</v>
      </c>
      <c r="J48" s="201">
        <f>'[2]01'!K50</f>
        <v>0</v>
      </c>
      <c r="K48" s="15">
        <f t="shared" si="3"/>
        <v>33</v>
      </c>
      <c r="L48" s="18">
        <f>frq!C48</f>
        <v>1</v>
      </c>
      <c r="M48" s="125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  <c r="S48" s="18"/>
    </row>
    <row r="49" spans="1:19">
      <c r="A49" s="8" t="s">
        <v>91</v>
      </c>
      <c r="B49" s="200">
        <f>'[2]01'!B51</f>
        <v>80</v>
      </c>
      <c r="C49" s="201">
        <f>'[2]01'!C51</f>
        <v>0</v>
      </c>
      <c r="D49" s="201">
        <f>'[2]01'!D51</f>
        <v>0</v>
      </c>
      <c r="E49" s="201">
        <f>'[2]01'!E51</f>
        <v>0</v>
      </c>
      <c r="F49" s="15">
        <f t="shared" si="6"/>
        <v>80</v>
      </c>
      <c r="G49" s="200">
        <f>'[2]01'!H51</f>
        <v>33</v>
      </c>
      <c r="H49" s="201">
        <f>'[2]01'!I51</f>
        <v>0</v>
      </c>
      <c r="I49" s="201">
        <f>'[2]01'!J51</f>
        <v>0</v>
      </c>
      <c r="J49" s="201">
        <f>'[2]01'!K51</f>
        <v>0</v>
      </c>
      <c r="K49" s="15">
        <f t="shared" si="3"/>
        <v>33</v>
      </c>
      <c r="L49" s="18">
        <f>frq!C49</f>
        <v>1</v>
      </c>
      <c r="M49" s="125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  <c r="S49" s="18"/>
    </row>
    <row r="50" spans="1:19">
      <c r="A50" s="8" t="s">
        <v>92</v>
      </c>
      <c r="B50" s="200">
        <f>'[2]01'!B52</f>
        <v>80</v>
      </c>
      <c r="C50" s="201">
        <f>'[2]01'!C52</f>
        <v>0</v>
      </c>
      <c r="D50" s="201">
        <f>'[2]01'!D52</f>
        <v>0</v>
      </c>
      <c r="E50" s="201">
        <f>'[2]01'!E52</f>
        <v>0</v>
      </c>
      <c r="F50" s="15">
        <f t="shared" si="6"/>
        <v>80</v>
      </c>
      <c r="G50" s="200">
        <f>'[2]01'!H52</f>
        <v>33</v>
      </c>
      <c r="H50" s="201">
        <f>'[2]01'!I52</f>
        <v>0</v>
      </c>
      <c r="I50" s="201">
        <f>'[2]01'!J52</f>
        <v>0</v>
      </c>
      <c r="J50" s="201">
        <f>'[2]01'!K52</f>
        <v>0</v>
      </c>
      <c r="K50" s="15">
        <f t="shared" si="3"/>
        <v>33</v>
      </c>
      <c r="L50" s="18">
        <f>frq!C50</f>
        <v>1</v>
      </c>
      <c r="M50" s="125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  <c r="S50" s="18"/>
    </row>
    <row r="51" spans="1:19">
      <c r="A51" s="8" t="s">
        <v>93</v>
      </c>
      <c r="B51" s="200">
        <f>'[2]01'!B53</f>
        <v>80</v>
      </c>
      <c r="C51" s="201">
        <f>'[2]01'!C53</f>
        <v>0</v>
      </c>
      <c r="D51" s="201">
        <f>'[2]01'!D53</f>
        <v>0</v>
      </c>
      <c r="E51" s="201">
        <f>'[2]01'!E53</f>
        <v>0</v>
      </c>
      <c r="F51" s="15">
        <f t="shared" si="6"/>
        <v>80</v>
      </c>
      <c r="G51" s="200">
        <f>'[2]01'!H53</f>
        <v>32</v>
      </c>
      <c r="H51" s="201">
        <f>'[2]01'!I53</f>
        <v>0</v>
      </c>
      <c r="I51" s="201">
        <f>'[2]01'!J53</f>
        <v>0</v>
      </c>
      <c r="J51" s="201">
        <f>'[2]01'!K53</f>
        <v>0</v>
      </c>
      <c r="K51" s="15">
        <f t="shared" si="3"/>
        <v>32</v>
      </c>
      <c r="L51" s="18">
        <f>frq!C51</f>
        <v>1</v>
      </c>
      <c r="M51" s="125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  <c r="S51" s="18"/>
    </row>
    <row r="52" spans="1:19">
      <c r="A52" s="8" t="s">
        <v>94</v>
      </c>
      <c r="B52" s="200">
        <f>'[2]01'!B54</f>
        <v>80</v>
      </c>
      <c r="C52" s="201">
        <f>'[2]01'!C54</f>
        <v>0</v>
      </c>
      <c r="D52" s="201">
        <f>'[2]01'!D54</f>
        <v>0</v>
      </c>
      <c r="E52" s="201">
        <f>'[2]01'!E54</f>
        <v>0</v>
      </c>
      <c r="F52" s="15">
        <f t="shared" si="6"/>
        <v>80</v>
      </c>
      <c r="G52" s="200">
        <f>'[2]01'!H54</f>
        <v>32</v>
      </c>
      <c r="H52" s="201">
        <f>'[2]01'!I54</f>
        <v>0</v>
      </c>
      <c r="I52" s="201">
        <f>'[2]01'!J54</f>
        <v>0</v>
      </c>
      <c r="J52" s="201">
        <f>'[2]01'!K54</f>
        <v>0</v>
      </c>
      <c r="K52" s="15">
        <f t="shared" si="3"/>
        <v>32</v>
      </c>
      <c r="L52" s="18">
        <f>frq!C52</f>
        <v>1</v>
      </c>
      <c r="M52" s="125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  <c r="S52" s="18"/>
    </row>
    <row r="53" spans="1:19">
      <c r="A53" s="8" t="s">
        <v>95</v>
      </c>
      <c r="B53" s="200">
        <f>'[2]01'!B55</f>
        <v>80</v>
      </c>
      <c r="C53" s="201">
        <f>'[2]01'!C55</f>
        <v>0</v>
      </c>
      <c r="D53" s="201">
        <f>'[2]01'!D55</f>
        <v>0</v>
      </c>
      <c r="E53" s="201">
        <f>'[2]01'!E55</f>
        <v>0</v>
      </c>
      <c r="F53" s="15">
        <f t="shared" si="6"/>
        <v>80</v>
      </c>
      <c r="G53" s="200">
        <f>'[2]01'!H55</f>
        <v>32</v>
      </c>
      <c r="H53" s="201">
        <f>'[2]01'!I55</f>
        <v>0</v>
      </c>
      <c r="I53" s="201">
        <f>'[2]01'!J55</f>
        <v>0</v>
      </c>
      <c r="J53" s="201">
        <f>'[2]01'!K55</f>
        <v>0</v>
      </c>
      <c r="K53" s="15">
        <f t="shared" si="3"/>
        <v>32</v>
      </c>
      <c r="L53" s="18">
        <f>frq!C53</f>
        <v>1</v>
      </c>
      <c r="M53" s="125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  <c r="S53" s="18"/>
    </row>
    <row r="54" spans="1:19">
      <c r="A54" s="8" t="s">
        <v>96</v>
      </c>
      <c r="B54" s="200">
        <f>'[2]01'!B56</f>
        <v>80</v>
      </c>
      <c r="C54" s="201">
        <f>'[2]01'!C56</f>
        <v>0</v>
      </c>
      <c r="D54" s="201">
        <f>'[2]01'!D56</f>
        <v>0</v>
      </c>
      <c r="E54" s="201">
        <f>'[2]01'!E56</f>
        <v>0</v>
      </c>
      <c r="F54" s="15">
        <f t="shared" si="6"/>
        <v>80</v>
      </c>
      <c r="G54" s="200">
        <f>'[2]01'!H56</f>
        <v>32</v>
      </c>
      <c r="H54" s="201">
        <f>'[2]01'!I56</f>
        <v>0</v>
      </c>
      <c r="I54" s="201">
        <f>'[2]01'!J56</f>
        <v>0</v>
      </c>
      <c r="J54" s="201">
        <f>'[2]01'!K56</f>
        <v>0</v>
      </c>
      <c r="K54" s="15">
        <f t="shared" si="3"/>
        <v>32</v>
      </c>
      <c r="L54" s="18">
        <f>frq!C54</f>
        <v>1</v>
      </c>
      <c r="M54" s="125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  <c r="S54" s="18"/>
    </row>
    <row r="55" spans="1:19">
      <c r="A55" s="8" t="s">
        <v>97</v>
      </c>
      <c r="B55" s="200">
        <f>'[2]01'!B57</f>
        <v>80</v>
      </c>
      <c r="C55" s="201">
        <f>'[2]01'!C57</f>
        <v>0</v>
      </c>
      <c r="D55" s="201">
        <f>'[2]01'!D57</f>
        <v>0</v>
      </c>
      <c r="E55" s="201">
        <f>'[2]01'!E57</f>
        <v>0</v>
      </c>
      <c r="F55" s="15">
        <f t="shared" si="6"/>
        <v>80</v>
      </c>
      <c r="G55" s="200">
        <f>'[2]01'!H57</f>
        <v>32</v>
      </c>
      <c r="H55" s="201">
        <f>'[2]01'!I57</f>
        <v>0</v>
      </c>
      <c r="I55" s="201">
        <f>'[2]01'!J57</f>
        <v>0</v>
      </c>
      <c r="J55" s="201">
        <f>'[2]01'!K57</f>
        <v>0</v>
      </c>
      <c r="K55" s="15">
        <f t="shared" si="3"/>
        <v>32</v>
      </c>
      <c r="L55" s="18">
        <f>frq!C55</f>
        <v>1</v>
      </c>
      <c r="M55" s="125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  <c r="S55" s="18"/>
    </row>
    <row r="56" spans="1:19">
      <c r="A56" s="8" t="s">
        <v>98</v>
      </c>
      <c r="B56" s="200">
        <f>'[2]01'!B58</f>
        <v>80</v>
      </c>
      <c r="C56" s="201">
        <f>'[2]01'!C58</f>
        <v>0</v>
      </c>
      <c r="D56" s="201">
        <f>'[2]01'!D58</f>
        <v>0</v>
      </c>
      <c r="E56" s="201">
        <f>'[2]01'!E58</f>
        <v>0</v>
      </c>
      <c r="F56" s="15">
        <f t="shared" si="6"/>
        <v>80</v>
      </c>
      <c r="G56" s="200">
        <f>'[2]01'!H58</f>
        <v>32</v>
      </c>
      <c r="H56" s="201">
        <f>'[2]01'!I58</f>
        <v>0</v>
      </c>
      <c r="I56" s="201">
        <f>'[2]01'!J58</f>
        <v>0</v>
      </c>
      <c r="J56" s="201">
        <f>'[2]01'!K58</f>
        <v>0</v>
      </c>
      <c r="K56" s="15">
        <f t="shared" si="3"/>
        <v>32</v>
      </c>
      <c r="L56" s="18">
        <f>frq!C56</f>
        <v>1</v>
      </c>
      <c r="M56" s="125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  <c r="S56" s="18"/>
    </row>
    <row r="57" spans="1:19">
      <c r="A57" s="8" t="s">
        <v>99</v>
      </c>
      <c r="B57" s="200">
        <f>'[2]01'!B59</f>
        <v>80</v>
      </c>
      <c r="C57" s="201">
        <f>'[2]01'!C59</f>
        <v>0</v>
      </c>
      <c r="D57" s="201">
        <f>'[2]01'!D59</f>
        <v>0</v>
      </c>
      <c r="E57" s="201">
        <f>'[2]01'!E59</f>
        <v>0</v>
      </c>
      <c r="F57" s="15">
        <f t="shared" si="6"/>
        <v>80</v>
      </c>
      <c r="G57" s="200">
        <f>'[2]01'!H59</f>
        <v>32</v>
      </c>
      <c r="H57" s="201">
        <f>'[2]01'!I59</f>
        <v>0</v>
      </c>
      <c r="I57" s="201">
        <f>'[2]01'!J59</f>
        <v>0</v>
      </c>
      <c r="J57" s="201">
        <f>'[2]01'!K59</f>
        <v>0</v>
      </c>
      <c r="K57" s="15">
        <f t="shared" si="3"/>
        <v>32</v>
      </c>
      <c r="L57" s="18">
        <f>frq!C57</f>
        <v>1</v>
      </c>
      <c r="M57" s="125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  <c r="S57" s="18"/>
    </row>
    <row r="58" spans="1:19">
      <c r="A58" s="8" t="s">
        <v>100</v>
      </c>
      <c r="B58" s="200">
        <f>'[2]01'!B60</f>
        <v>80</v>
      </c>
      <c r="C58" s="201">
        <f>'[2]01'!C60</f>
        <v>0</v>
      </c>
      <c r="D58" s="201">
        <f>'[2]01'!D60</f>
        <v>0</v>
      </c>
      <c r="E58" s="201">
        <f>'[2]01'!E60</f>
        <v>0</v>
      </c>
      <c r="F58" s="15">
        <f t="shared" si="6"/>
        <v>80</v>
      </c>
      <c r="G58" s="200">
        <f>'[2]01'!H60</f>
        <v>32</v>
      </c>
      <c r="H58" s="201">
        <f>'[2]01'!I60</f>
        <v>0</v>
      </c>
      <c r="I58" s="201">
        <f>'[2]01'!J60</f>
        <v>0</v>
      </c>
      <c r="J58" s="201">
        <f>'[2]01'!K60</f>
        <v>0</v>
      </c>
      <c r="K58" s="15">
        <f t="shared" si="3"/>
        <v>32</v>
      </c>
      <c r="L58" s="18">
        <f>frq!C58</f>
        <v>1</v>
      </c>
      <c r="M58" s="125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  <c r="S58" s="18"/>
    </row>
    <row r="59" spans="1:19">
      <c r="A59" s="8" t="s">
        <v>101</v>
      </c>
      <c r="B59" s="200">
        <f>'[2]01'!B61</f>
        <v>80</v>
      </c>
      <c r="C59" s="201">
        <f>'[2]01'!C61</f>
        <v>0</v>
      </c>
      <c r="D59" s="201">
        <f>'[2]01'!D61</f>
        <v>0</v>
      </c>
      <c r="E59" s="201">
        <f>'[2]01'!E61</f>
        <v>0</v>
      </c>
      <c r="F59" s="15">
        <f t="shared" si="6"/>
        <v>80</v>
      </c>
      <c r="G59" s="200">
        <f>'[2]01'!H61</f>
        <v>32</v>
      </c>
      <c r="H59" s="201">
        <f>'[2]01'!I61</f>
        <v>0</v>
      </c>
      <c r="I59" s="201">
        <f>'[2]01'!J61</f>
        <v>0</v>
      </c>
      <c r="J59" s="201">
        <f>'[2]01'!K61</f>
        <v>0</v>
      </c>
      <c r="K59" s="15">
        <f t="shared" si="3"/>
        <v>32</v>
      </c>
      <c r="L59" s="18">
        <f>frq!C59</f>
        <v>1</v>
      </c>
      <c r="M59" s="125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  <c r="S59" s="18"/>
    </row>
    <row r="60" spans="1:19">
      <c r="A60" s="8" t="s">
        <v>102</v>
      </c>
      <c r="B60" s="200">
        <f>'[2]01'!B62</f>
        <v>80</v>
      </c>
      <c r="C60" s="201">
        <f>'[2]01'!C62</f>
        <v>0</v>
      </c>
      <c r="D60" s="201">
        <f>'[2]01'!D62</f>
        <v>0</v>
      </c>
      <c r="E60" s="201">
        <f>'[2]01'!E62</f>
        <v>0</v>
      </c>
      <c r="F60" s="15">
        <f t="shared" si="6"/>
        <v>80</v>
      </c>
      <c r="G60" s="200">
        <f>'[2]01'!H62</f>
        <v>32</v>
      </c>
      <c r="H60" s="201">
        <f>'[2]01'!I62</f>
        <v>0</v>
      </c>
      <c r="I60" s="201">
        <f>'[2]01'!J62</f>
        <v>0</v>
      </c>
      <c r="J60" s="201">
        <f>'[2]01'!K62</f>
        <v>0</v>
      </c>
      <c r="K60" s="15">
        <f t="shared" si="3"/>
        <v>32</v>
      </c>
      <c r="L60" s="18">
        <f>frq!C60</f>
        <v>1</v>
      </c>
      <c r="M60" s="125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  <c r="S60" s="18"/>
    </row>
    <row r="61" spans="1:19">
      <c r="A61" s="8" t="s">
        <v>103</v>
      </c>
      <c r="B61" s="200">
        <f>'[2]01'!B63</f>
        <v>80</v>
      </c>
      <c r="C61" s="201">
        <f>'[2]01'!C63</f>
        <v>0</v>
      </c>
      <c r="D61" s="201">
        <f>'[2]01'!D63</f>
        <v>0</v>
      </c>
      <c r="E61" s="201">
        <f>'[2]01'!E63</f>
        <v>0</v>
      </c>
      <c r="F61" s="15">
        <f t="shared" si="6"/>
        <v>80</v>
      </c>
      <c r="G61" s="200">
        <f>'[2]01'!H63</f>
        <v>32</v>
      </c>
      <c r="H61" s="201">
        <f>'[2]01'!I63</f>
        <v>0</v>
      </c>
      <c r="I61" s="201">
        <f>'[2]01'!J63</f>
        <v>0</v>
      </c>
      <c r="J61" s="201">
        <f>'[2]01'!K63</f>
        <v>0</v>
      </c>
      <c r="K61" s="15">
        <f t="shared" si="3"/>
        <v>32</v>
      </c>
      <c r="L61" s="18">
        <f>frq!C61</f>
        <v>1</v>
      </c>
      <c r="M61" s="125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  <c r="S61" s="18"/>
    </row>
    <row r="62" spans="1:19">
      <c r="A62" s="8" t="s">
        <v>104</v>
      </c>
      <c r="B62" s="200">
        <f>'[2]01'!B64</f>
        <v>80</v>
      </c>
      <c r="C62" s="201">
        <f>'[2]01'!C64</f>
        <v>0</v>
      </c>
      <c r="D62" s="201">
        <f>'[2]01'!D64</f>
        <v>0</v>
      </c>
      <c r="E62" s="201">
        <f>'[2]01'!E64</f>
        <v>0</v>
      </c>
      <c r="F62" s="15">
        <f t="shared" si="6"/>
        <v>80</v>
      </c>
      <c r="G62" s="200">
        <f>'[2]01'!H64</f>
        <v>32</v>
      </c>
      <c r="H62" s="201">
        <f>'[2]01'!I64</f>
        <v>0</v>
      </c>
      <c r="I62" s="201">
        <f>'[2]01'!J64</f>
        <v>0</v>
      </c>
      <c r="J62" s="201">
        <f>'[2]01'!K64</f>
        <v>0</v>
      </c>
      <c r="K62" s="15">
        <f t="shared" si="3"/>
        <v>32</v>
      </c>
      <c r="L62" s="18">
        <f>frq!C62</f>
        <v>1</v>
      </c>
      <c r="M62" s="125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  <c r="S62" s="18"/>
    </row>
    <row r="63" spans="1:19">
      <c r="A63" s="8" t="s">
        <v>105</v>
      </c>
      <c r="B63" s="200">
        <f>'[2]01'!B65</f>
        <v>80</v>
      </c>
      <c r="C63" s="201">
        <f>'[2]01'!C65</f>
        <v>0</v>
      </c>
      <c r="D63" s="201">
        <f>'[2]01'!D65</f>
        <v>0</v>
      </c>
      <c r="E63" s="201">
        <f>'[2]01'!E65</f>
        <v>0</v>
      </c>
      <c r="F63" s="15">
        <f t="shared" si="6"/>
        <v>80</v>
      </c>
      <c r="G63" s="200">
        <f>'[2]01'!H65</f>
        <v>32</v>
      </c>
      <c r="H63" s="201">
        <f>'[2]01'!I65</f>
        <v>0</v>
      </c>
      <c r="I63" s="201">
        <f>'[2]01'!J65</f>
        <v>0</v>
      </c>
      <c r="J63" s="201">
        <f>'[2]01'!K65</f>
        <v>0</v>
      </c>
      <c r="K63" s="15">
        <f t="shared" si="3"/>
        <v>32</v>
      </c>
      <c r="L63" s="18">
        <f>frq!C63</f>
        <v>1</v>
      </c>
      <c r="M63" s="125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  <c r="S63" s="18"/>
    </row>
    <row r="64" spans="1:19">
      <c r="A64" s="8" t="s">
        <v>106</v>
      </c>
      <c r="B64" s="200">
        <f>'[2]01'!B66</f>
        <v>80</v>
      </c>
      <c r="C64" s="201">
        <f>'[2]01'!C66</f>
        <v>0</v>
      </c>
      <c r="D64" s="201">
        <f>'[2]01'!D66</f>
        <v>0</v>
      </c>
      <c r="E64" s="201">
        <f>'[2]01'!E66</f>
        <v>0</v>
      </c>
      <c r="F64" s="15">
        <f t="shared" si="6"/>
        <v>80</v>
      </c>
      <c r="G64" s="200">
        <f>'[2]01'!H66</f>
        <v>32</v>
      </c>
      <c r="H64" s="201">
        <f>'[2]01'!I66</f>
        <v>0</v>
      </c>
      <c r="I64" s="201">
        <f>'[2]01'!J66</f>
        <v>0</v>
      </c>
      <c r="J64" s="201">
        <f>'[2]01'!K66</f>
        <v>0</v>
      </c>
      <c r="K64" s="15">
        <f t="shared" si="3"/>
        <v>32</v>
      </c>
      <c r="L64" s="18">
        <f>frq!C64</f>
        <v>1</v>
      </c>
      <c r="M64" s="125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  <c r="S64" s="18"/>
    </row>
    <row r="65" spans="1:19">
      <c r="A65" s="8" t="s">
        <v>107</v>
      </c>
      <c r="B65" s="200">
        <f>'[2]01'!B67</f>
        <v>80</v>
      </c>
      <c r="C65" s="201">
        <f>'[2]01'!C67</f>
        <v>0</v>
      </c>
      <c r="D65" s="201">
        <f>'[2]01'!D67</f>
        <v>0</v>
      </c>
      <c r="E65" s="201">
        <f>'[2]01'!E67</f>
        <v>0</v>
      </c>
      <c r="F65" s="15">
        <f t="shared" si="6"/>
        <v>80</v>
      </c>
      <c r="G65" s="200">
        <f>'[2]01'!H67</f>
        <v>32</v>
      </c>
      <c r="H65" s="201">
        <f>'[2]01'!I67</f>
        <v>0</v>
      </c>
      <c r="I65" s="201">
        <f>'[2]01'!J67</f>
        <v>0</v>
      </c>
      <c r="J65" s="201">
        <f>'[2]01'!K67</f>
        <v>0</v>
      </c>
      <c r="K65" s="15">
        <f t="shared" si="3"/>
        <v>32</v>
      </c>
      <c r="L65" s="18">
        <f>frq!C65</f>
        <v>1</v>
      </c>
      <c r="M65" s="125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  <c r="S65" s="18"/>
    </row>
    <row r="66" spans="1:19">
      <c r="A66" s="8" t="s">
        <v>108</v>
      </c>
      <c r="B66" s="200">
        <f>'[2]01'!B68</f>
        <v>80</v>
      </c>
      <c r="C66" s="201">
        <f>'[2]01'!C68</f>
        <v>0</v>
      </c>
      <c r="D66" s="201">
        <f>'[2]01'!D68</f>
        <v>0</v>
      </c>
      <c r="E66" s="201">
        <f>'[2]01'!E68</f>
        <v>0</v>
      </c>
      <c r="F66" s="15">
        <f t="shared" si="6"/>
        <v>80</v>
      </c>
      <c r="G66" s="200">
        <f>'[2]01'!H68</f>
        <v>32</v>
      </c>
      <c r="H66" s="201">
        <f>'[2]01'!I68</f>
        <v>0</v>
      </c>
      <c r="I66" s="201">
        <f>'[2]01'!J68</f>
        <v>0</v>
      </c>
      <c r="J66" s="201">
        <f>'[2]01'!K68</f>
        <v>0</v>
      </c>
      <c r="K66" s="15">
        <f t="shared" si="3"/>
        <v>32</v>
      </c>
      <c r="L66" s="18">
        <f>frq!C66</f>
        <v>1</v>
      </c>
      <c r="M66" s="125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  <c r="S66" s="18"/>
    </row>
    <row r="67" spans="1:19">
      <c r="A67" s="8" t="s">
        <v>109</v>
      </c>
      <c r="B67" s="200">
        <f>'[2]01'!B69</f>
        <v>80</v>
      </c>
      <c r="C67" s="201">
        <f>'[2]01'!C69</f>
        <v>0</v>
      </c>
      <c r="D67" s="201">
        <f>'[2]01'!D69</f>
        <v>0</v>
      </c>
      <c r="E67" s="201">
        <f>'[2]01'!E69</f>
        <v>0</v>
      </c>
      <c r="F67" s="15">
        <f t="shared" si="6"/>
        <v>80</v>
      </c>
      <c r="G67" s="200">
        <f>'[2]01'!H69</f>
        <v>32</v>
      </c>
      <c r="H67" s="201">
        <f>'[2]01'!I69</f>
        <v>0</v>
      </c>
      <c r="I67" s="201">
        <f>'[2]01'!J69</f>
        <v>0</v>
      </c>
      <c r="J67" s="201">
        <f>'[2]01'!K69</f>
        <v>0</v>
      </c>
      <c r="K67" s="15">
        <f t="shared" si="3"/>
        <v>32</v>
      </c>
      <c r="L67" s="18">
        <f>frq!C67</f>
        <v>1</v>
      </c>
      <c r="M67" s="125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  <c r="S67" s="18"/>
    </row>
    <row r="68" spans="1:19">
      <c r="A68" s="8" t="s">
        <v>110</v>
      </c>
      <c r="B68" s="200">
        <f>'[2]01'!B70</f>
        <v>80</v>
      </c>
      <c r="C68" s="201">
        <f>'[2]01'!C70</f>
        <v>0</v>
      </c>
      <c r="D68" s="201">
        <f>'[2]01'!D70</f>
        <v>0</v>
      </c>
      <c r="E68" s="201">
        <f>'[2]01'!E70</f>
        <v>0</v>
      </c>
      <c r="F68" s="15">
        <f t="shared" si="6"/>
        <v>80</v>
      </c>
      <c r="G68" s="200">
        <f>'[2]01'!H70</f>
        <v>32</v>
      </c>
      <c r="H68" s="201">
        <f>'[2]01'!I70</f>
        <v>0</v>
      </c>
      <c r="I68" s="201">
        <f>'[2]01'!J70</f>
        <v>0</v>
      </c>
      <c r="J68" s="201">
        <f>'[2]01'!K70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  <c r="S68" s="18"/>
    </row>
    <row r="69" spans="1:19">
      <c r="A69" s="8" t="s">
        <v>111</v>
      </c>
      <c r="B69" s="200">
        <f>'[2]01'!B71</f>
        <v>80</v>
      </c>
      <c r="C69" s="201">
        <f>'[2]01'!C71</f>
        <v>0</v>
      </c>
      <c r="D69" s="201">
        <f>'[2]01'!D71</f>
        <v>0</v>
      </c>
      <c r="E69" s="201">
        <f>'[2]01'!E71</f>
        <v>0</v>
      </c>
      <c r="F69" s="15">
        <f t="shared" ref="F69:F98" si="16">SUM(B69:E69)</f>
        <v>80</v>
      </c>
      <c r="G69" s="200">
        <f>'[2]01'!H71</f>
        <v>32</v>
      </c>
      <c r="H69" s="201">
        <f>'[2]01'!I71</f>
        <v>0</v>
      </c>
      <c r="I69" s="201">
        <f>'[2]01'!J71</f>
        <v>0</v>
      </c>
      <c r="J69" s="201">
        <f>'[2]01'!K71</f>
        <v>0</v>
      </c>
      <c r="K69" s="15">
        <f t="shared" si="13"/>
        <v>32</v>
      </c>
      <c r="L69" s="18">
        <f>frq!C69</f>
        <v>1</v>
      </c>
      <c r="M69" s="125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  <c r="S69" s="18"/>
    </row>
    <row r="70" spans="1:19">
      <c r="A70" s="8" t="s">
        <v>112</v>
      </c>
      <c r="B70" s="200">
        <f>'[2]01'!B72</f>
        <v>80</v>
      </c>
      <c r="C70" s="201">
        <f>'[2]01'!C72</f>
        <v>0</v>
      </c>
      <c r="D70" s="201">
        <f>'[2]01'!D72</f>
        <v>0</v>
      </c>
      <c r="E70" s="201">
        <f>'[2]01'!E72</f>
        <v>0</v>
      </c>
      <c r="F70" s="15">
        <f t="shared" si="16"/>
        <v>80</v>
      </c>
      <c r="G70" s="200">
        <f>'[2]01'!H72</f>
        <v>32</v>
      </c>
      <c r="H70" s="201">
        <f>'[2]01'!I72</f>
        <v>0</v>
      </c>
      <c r="I70" s="201">
        <f>'[2]01'!J72</f>
        <v>0</v>
      </c>
      <c r="J70" s="201">
        <f>'[2]01'!K72</f>
        <v>0</v>
      </c>
      <c r="K70" s="15">
        <f t="shared" si="13"/>
        <v>32</v>
      </c>
      <c r="L70" s="18">
        <f>frq!C70</f>
        <v>1</v>
      </c>
      <c r="M70" s="125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  <c r="S70" s="18"/>
    </row>
    <row r="71" spans="1:19">
      <c r="A71" s="8" t="s">
        <v>113</v>
      </c>
      <c r="B71" s="200">
        <f>'[2]01'!B73</f>
        <v>80</v>
      </c>
      <c r="C71" s="201">
        <f>'[2]01'!C73</f>
        <v>0</v>
      </c>
      <c r="D71" s="201">
        <f>'[2]01'!D73</f>
        <v>0</v>
      </c>
      <c r="E71" s="201">
        <f>'[2]01'!E73</f>
        <v>0</v>
      </c>
      <c r="F71" s="15">
        <f t="shared" si="16"/>
        <v>80</v>
      </c>
      <c r="G71" s="200">
        <f>'[2]01'!H73</f>
        <v>32</v>
      </c>
      <c r="H71" s="201">
        <f>'[2]01'!I73</f>
        <v>0</v>
      </c>
      <c r="I71" s="201">
        <f>'[2]01'!J73</f>
        <v>0</v>
      </c>
      <c r="J71" s="201">
        <f>'[2]01'!K73</f>
        <v>0</v>
      </c>
      <c r="K71" s="15">
        <f t="shared" si="13"/>
        <v>32</v>
      </c>
      <c r="L71" s="18">
        <f>frq!C71</f>
        <v>1</v>
      </c>
      <c r="M71" s="125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  <c r="S71" s="18"/>
    </row>
    <row r="72" spans="1:19">
      <c r="A72" s="8" t="s">
        <v>114</v>
      </c>
      <c r="B72" s="200">
        <f>'[2]01'!B74</f>
        <v>80</v>
      </c>
      <c r="C72" s="201">
        <f>'[2]01'!C74</f>
        <v>0</v>
      </c>
      <c r="D72" s="201">
        <f>'[2]01'!D74</f>
        <v>0</v>
      </c>
      <c r="E72" s="201">
        <f>'[2]01'!E74</f>
        <v>0</v>
      </c>
      <c r="F72" s="15">
        <f t="shared" si="16"/>
        <v>80</v>
      </c>
      <c r="G72" s="200">
        <f>'[2]01'!H74</f>
        <v>32</v>
      </c>
      <c r="H72" s="201">
        <f>'[2]01'!I74</f>
        <v>0</v>
      </c>
      <c r="I72" s="201">
        <f>'[2]01'!J74</f>
        <v>0</v>
      </c>
      <c r="J72" s="201">
        <f>'[2]01'!K74</f>
        <v>0</v>
      </c>
      <c r="K72" s="15">
        <f t="shared" si="13"/>
        <v>32</v>
      </c>
      <c r="L72" s="18">
        <f>frq!C72</f>
        <v>1</v>
      </c>
      <c r="M72" s="125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  <c r="S72" s="18"/>
    </row>
    <row r="73" spans="1:19">
      <c r="A73" s="8" t="s">
        <v>115</v>
      </c>
      <c r="B73" s="200">
        <f>'[2]01'!B75</f>
        <v>80</v>
      </c>
      <c r="C73" s="201">
        <f>'[2]01'!C75</f>
        <v>0</v>
      </c>
      <c r="D73" s="201">
        <f>'[2]01'!D75</f>
        <v>0</v>
      </c>
      <c r="E73" s="201">
        <f>'[2]01'!E75</f>
        <v>0</v>
      </c>
      <c r="F73" s="15">
        <f t="shared" si="16"/>
        <v>80</v>
      </c>
      <c r="G73" s="200">
        <f>'[2]01'!H75</f>
        <v>32</v>
      </c>
      <c r="H73" s="201">
        <f>'[2]01'!I75</f>
        <v>0</v>
      </c>
      <c r="I73" s="201">
        <f>'[2]01'!J75</f>
        <v>0</v>
      </c>
      <c r="J73" s="201">
        <f>'[2]01'!K75</f>
        <v>0</v>
      </c>
      <c r="K73" s="15">
        <f t="shared" si="13"/>
        <v>32</v>
      </c>
      <c r="L73" s="18">
        <f>frq!C73</f>
        <v>1</v>
      </c>
      <c r="M73" s="125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  <c r="S73" s="18"/>
    </row>
    <row r="74" spans="1:19">
      <c r="A74" s="8" t="s">
        <v>116</v>
      </c>
      <c r="B74" s="200">
        <f>'[2]01'!B76</f>
        <v>80</v>
      </c>
      <c r="C74" s="201">
        <f>'[2]01'!C76</f>
        <v>0</v>
      </c>
      <c r="D74" s="201">
        <f>'[2]01'!D76</f>
        <v>0</v>
      </c>
      <c r="E74" s="201">
        <f>'[2]01'!E76</f>
        <v>0</v>
      </c>
      <c r="F74" s="15">
        <f t="shared" si="16"/>
        <v>80</v>
      </c>
      <c r="G74" s="200">
        <f>'[2]01'!H76</f>
        <v>32</v>
      </c>
      <c r="H74" s="201">
        <f>'[2]01'!I76</f>
        <v>0</v>
      </c>
      <c r="I74" s="201">
        <f>'[2]01'!J76</f>
        <v>0</v>
      </c>
      <c r="J74" s="201">
        <f>'[2]01'!K76</f>
        <v>0</v>
      </c>
      <c r="K74" s="15">
        <f t="shared" si="13"/>
        <v>32</v>
      </c>
      <c r="L74" s="18">
        <f>frq!C74</f>
        <v>1</v>
      </c>
      <c r="M74" s="125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  <c r="S74" s="18"/>
    </row>
    <row r="75" spans="1:19">
      <c r="A75" s="8" t="s">
        <v>117</v>
      </c>
      <c r="B75" s="200">
        <f>'[2]01'!B77</f>
        <v>80</v>
      </c>
      <c r="C75" s="201">
        <f>'[2]01'!C77</f>
        <v>0</v>
      </c>
      <c r="D75" s="201">
        <f>'[2]01'!D77</f>
        <v>0</v>
      </c>
      <c r="E75" s="201">
        <f>'[2]01'!E77</f>
        <v>0</v>
      </c>
      <c r="F75" s="15">
        <f t="shared" si="16"/>
        <v>80</v>
      </c>
      <c r="G75" s="200">
        <f>'[2]01'!H77</f>
        <v>32</v>
      </c>
      <c r="H75" s="201">
        <f>'[2]01'!I77</f>
        <v>0</v>
      </c>
      <c r="I75" s="201">
        <f>'[2]01'!J77</f>
        <v>0</v>
      </c>
      <c r="J75" s="201">
        <f>'[2]01'!K77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200">
        <f>'[2]01'!B78</f>
        <v>80</v>
      </c>
      <c r="C76" s="201">
        <f>'[2]01'!C78</f>
        <v>0</v>
      </c>
      <c r="D76" s="201">
        <f>'[2]01'!D78</f>
        <v>0</v>
      </c>
      <c r="E76" s="201">
        <f>'[2]01'!E78</f>
        <v>0</v>
      </c>
      <c r="F76" s="15">
        <f t="shared" si="16"/>
        <v>80</v>
      </c>
      <c r="G76" s="200">
        <f>'[2]01'!H78</f>
        <v>32</v>
      </c>
      <c r="H76" s="201">
        <f>'[2]01'!I78</f>
        <v>0</v>
      </c>
      <c r="I76" s="201">
        <f>'[2]01'!J78</f>
        <v>0</v>
      </c>
      <c r="J76" s="201">
        <f>'[2]01'!K78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200">
        <f>'[2]01'!B79</f>
        <v>80</v>
      </c>
      <c r="C77" s="201">
        <f>'[2]01'!C79</f>
        <v>0</v>
      </c>
      <c r="D77" s="201">
        <f>'[2]01'!D79</f>
        <v>0</v>
      </c>
      <c r="E77" s="201">
        <f>'[2]01'!E79</f>
        <v>0</v>
      </c>
      <c r="F77" s="15">
        <f t="shared" si="16"/>
        <v>80</v>
      </c>
      <c r="G77" s="200">
        <f>'[2]01'!H79</f>
        <v>32</v>
      </c>
      <c r="H77" s="201">
        <f>'[2]01'!I79</f>
        <v>0</v>
      </c>
      <c r="I77" s="201">
        <f>'[2]01'!J79</f>
        <v>0</v>
      </c>
      <c r="J77" s="201">
        <f>'[2]01'!K79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200">
        <f>'[2]01'!B80</f>
        <v>80</v>
      </c>
      <c r="C78" s="201">
        <f>'[2]01'!C80</f>
        <v>0</v>
      </c>
      <c r="D78" s="201">
        <f>'[2]01'!D80</f>
        <v>0</v>
      </c>
      <c r="E78" s="201">
        <f>'[2]01'!E80</f>
        <v>0</v>
      </c>
      <c r="F78" s="15">
        <f t="shared" si="16"/>
        <v>80</v>
      </c>
      <c r="G78" s="200">
        <f>'[2]01'!H80</f>
        <v>32</v>
      </c>
      <c r="H78" s="201">
        <f>'[2]01'!I80</f>
        <v>0</v>
      </c>
      <c r="I78" s="201">
        <f>'[2]01'!J80</f>
        <v>0</v>
      </c>
      <c r="J78" s="201">
        <f>'[2]01'!K80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200">
        <f>'[2]01'!B81</f>
        <v>80</v>
      </c>
      <c r="C79" s="201">
        <f>'[2]01'!C81</f>
        <v>0</v>
      </c>
      <c r="D79" s="201">
        <f>'[2]01'!D81</f>
        <v>0</v>
      </c>
      <c r="E79" s="201">
        <f>'[2]01'!E81</f>
        <v>0</v>
      </c>
      <c r="F79" s="15">
        <f t="shared" si="16"/>
        <v>80</v>
      </c>
      <c r="G79" s="200">
        <f>'[2]01'!H81</f>
        <v>32</v>
      </c>
      <c r="H79" s="201">
        <f>'[2]01'!I81</f>
        <v>0</v>
      </c>
      <c r="I79" s="201">
        <f>'[2]01'!J81</f>
        <v>0</v>
      </c>
      <c r="J79" s="201">
        <f>'[2]01'!K81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  <c r="S79" s="18"/>
    </row>
    <row r="80" spans="1:19">
      <c r="A80" s="8" t="s">
        <v>122</v>
      </c>
      <c r="B80" s="200">
        <f>'[2]01'!B82</f>
        <v>80</v>
      </c>
      <c r="C80" s="201">
        <f>'[2]01'!C82</f>
        <v>0</v>
      </c>
      <c r="D80" s="201">
        <f>'[2]01'!D82</f>
        <v>0</v>
      </c>
      <c r="E80" s="201">
        <f>'[2]01'!E82</f>
        <v>0</v>
      </c>
      <c r="F80" s="15">
        <f t="shared" si="16"/>
        <v>80</v>
      </c>
      <c r="G80" s="200">
        <f>'[2]01'!H82</f>
        <v>32</v>
      </c>
      <c r="H80" s="201">
        <f>'[2]01'!I82</f>
        <v>0</v>
      </c>
      <c r="I80" s="201">
        <f>'[2]01'!J82</f>
        <v>0</v>
      </c>
      <c r="J80" s="201">
        <f>'[2]01'!K82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200">
        <f>'[2]01'!B83</f>
        <v>80</v>
      </c>
      <c r="C81" s="201">
        <f>'[2]01'!C83</f>
        <v>0</v>
      </c>
      <c r="D81" s="201">
        <f>'[2]01'!D83</f>
        <v>0</v>
      </c>
      <c r="E81" s="201">
        <f>'[2]01'!E83</f>
        <v>0</v>
      </c>
      <c r="F81" s="15">
        <f t="shared" si="16"/>
        <v>80</v>
      </c>
      <c r="G81" s="200">
        <f>'[2]01'!H83</f>
        <v>33</v>
      </c>
      <c r="H81" s="201">
        <f>'[2]01'!I83</f>
        <v>0</v>
      </c>
      <c r="I81" s="201">
        <f>'[2]01'!J83</f>
        <v>0</v>
      </c>
      <c r="J81" s="201">
        <f>'[2]01'!K83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'[2]01'!B84</f>
        <v>80</v>
      </c>
      <c r="C82" s="201">
        <f>'[2]01'!C84</f>
        <v>0</v>
      </c>
      <c r="D82" s="201">
        <f>'[2]01'!D84</f>
        <v>0</v>
      </c>
      <c r="E82" s="201">
        <f>'[2]01'!E84</f>
        <v>0</v>
      </c>
      <c r="F82" s="15">
        <f t="shared" si="16"/>
        <v>80</v>
      </c>
      <c r="G82" s="200">
        <f>'[2]01'!H84</f>
        <v>33</v>
      </c>
      <c r="H82" s="201">
        <f>'[2]01'!I84</f>
        <v>0</v>
      </c>
      <c r="I82" s="201">
        <f>'[2]01'!J84</f>
        <v>0</v>
      </c>
      <c r="J82" s="201">
        <f>'[2]01'!K84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'[2]01'!B85</f>
        <v>80</v>
      </c>
      <c r="C83" s="201">
        <f>'[2]01'!C85</f>
        <v>0</v>
      </c>
      <c r="D83" s="201">
        <f>'[2]01'!D85</f>
        <v>0</v>
      </c>
      <c r="E83" s="201">
        <f>'[2]01'!E85</f>
        <v>0</v>
      </c>
      <c r="F83" s="15">
        <f t="shared" si="16"/>
        <v>80</v>
      </c>
      <c r="G83" s="200">
        <f>'[2]01'!H85</f>
        <v>33</v>
      </c>
      <c r="H83" s="201">
        <f>'[2]01'!I85</f>
        <v>0</v>
      </c>
      <c r="I83" s="201">
        <f>'[2]01'!J85</f>
        <v>0</v>
      </c>
      <c r="J83" s="201">
        <f>'[2]01'!K85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'[2]01'!B86</f>
        <v>80</v>
      </c>
      <c r="C84" s="201">
        <f>'[2]01'!C86</f>
        <v>0</v>
      </c>
      <c r="D84" s="201">
        <f>'[2]01'!D86</f>
        <v>0</v>
      </c>
      <c r="E84" s="201">
        <f>'[2]01'!E86</f>
        <v>0</v>
      </c>
      <c r="F84" s="15">
        <f t="shared" si="16"/>
        <v>80</v>
      </c>
      <c r="G84" s="200">
        <f>'[2]01'!H86</f>
        <v>33</v>
      </c>
      <c r="H84" s="201">
        <f>'[2]01'!I86</f>
        <v>0</v>
      </c>
      <c r="I84" s="201">
        <f>'[2]01'!J86</f>
        <v>0</v>
      </c>
      <c r="J84" s="201">
        <f>'[2]01'!K86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'[2]01'!B87</f>
        <v>80</v>
      </c>
      <c r="C85" s="201">
        <f>'[2]01'!C87</f>
        <v>0</v>
      </c>
      <c r="D85" s="201">
        <f>'[2]01'!D87</f>
        <v>0</v>
      </c>
      <c r="E85" s="201">
        <f>'[2]01'!E87</f>
        <v>0</v>
      </c>
      <c r="F85" s="15">
        <f t="shared" si="16"/>
        <v>80</v>
      </c>
      <c r="G85" s="200">
        <f>'[2]01'!H87</f>
        <v>33</v>
      </c>
      <c r="H85" s="201">
        <f>'[2]01'!I87</f>
        <v>0</v>
      </c>
      <c r="I85" s="201">
        <f>'[2]01'!J87</f>
        <v>0</v>
      </c>
      <c r="J85" s="201">
        <f>'[2]01'!K87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'[2]01'!B88</f>
        <v>80</v>
      </c>
      <c r="C86" s="201">
        <f>'[2]01'!C88</f>
        <v>0</v>
      </c>
      <c r="D86" s="201">
        <f>'[2]01'!D88</f>
        <v>0</v>
      </c>
      <c r="E86" s="201">
        <f>'[2]01'!E88</f>
        <v>0</v>
      </c>
      <c r="F86" s="15">
        <f t="shared" si="16"/>
        <v>80</v>
      </c>
      <c r="G86" s="200">
        <f>'[2]01'!H88</f>
        <v>33</v>
      </c>
      <c r="H86" s="201">
        <f>'[2]01'!I88</f>
        <v>0</v>
      </c>
      <c r="I86" s="201">
        <f>'[2]01'!J88</f>
        <v>0</v>
      </c>
      <c r="J86" s="201">
        <f>'[2]01'!K88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'[2]01'!B89</f>
        <v>80</v>
      </c>
      <c r="C87" s="201">
        <f>'[2]01'!C89</f>
        <v>0</v>
      </c>
      <c r="D87" s="201">
        <f>'[2]01'!D89</f>
        <v>0</v>
      </c>
      <c r="E87" s="201">
        <f>'[2]01'!E89</f>
        <v>0</v>
      </c>
      <c r="F87" s="15">
        <f t="shared" si="16"/>
        <v>80</v>
      </c>
      <c r="G87" s="200">
        <f>'[2]01'!H89</f>
        <v>33</v>
      </c>
      <c r="H87" s="201">
        <f>'[2]01'!I89</f>
        <v>0</v>
      </c>
      <c r="I87" s="201">
        <f>'[2]01'!J89</f>
        <v>0</v>
      </c>
      <c r="J87" s="201">
        <f>'[2]01'!K89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'[2]01'!B90</f>
        <v>80</v>
      </c>
      <c r="C88" s="201">
        <f>'[2]01'!C90</f>
        <v>0</v>
      </c>
      <c r="D88" s="201">
        <f>'[2]01'!D90</f>
        <v>0</v>
      </c>
      <c r="E88" s="201">
        <f>'[2]01'!E90</f>
        <v>0</v>
      </c>
      <c r="F88" s="15">
        <f t="shared" si="16"/>
        <v>80</v>
      </c>
      <c r="G88" s="200">
        <f>'[2]01'!H90</f>
        <v>33</v>
      </c>
      <c r="H88" s="201">
        <f>'[2]01'!I90</f>
        <v>0</v>
      </c>
      <c r="I88" s="201">
        <f>'[2]01'!J90</f>
        <v>0</v>
      </c>
      <c r="J88" s="201">
        <f>'[2]01'!K90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'[2]01'!B91</f>
        <v>80</v>
      </c>
      <c r="C89" s="201">
        <f>'[2]01'!C91</f>
        <v>0</v>
      </c>
      <c r="D89" s="201">
        <f>'[2]01'!D91</f>
        <v>0</v>
      </c>
      <c r="E89" s="201">
        <f>'[2]01'!E91</f>
        <v>0</v>
      </c>
      <c r="F89" s="15">
        <f t="shared" si="16"/>
        <v>80</v>
      </c>
      <c r="G89" s="200">
        <f>'[2]01'!H91</f>
        <v>33</v>
      </c>
      <c r="H89" s="201">
        <f>'[2]01'!I91</f>
        <v>0</v>
      </c>
      <c r="I89" s="201">
        <f>'[2]01'!J91</f>
        <v>0</v>
      </c>
      <c r="J89" s="201">
        <f>'[2]01'!K91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'[2]01'!B92</f>
        <v>80</v>
      </c>
      <c r="C90" s="201">
        <f>'[2]01'!C92</f>
        <v>0</v>
      </c>
      <c r="D90" s="201">
        <f>'[2]01'!D92</f>
        <v>0</v>
      </c>
      <c r="E90" s="201">
        <f>'[2]01'!E92</f>
        <v>0</v>
      </c>
      <c r="F90" s="15">
        <f t="shared" si="16"/>
        <v>80</v>
      </c>
      <c r="G90" s="200">
        <f>'[2]01'!H92</f>
        <v>33</v>
      </c>
      <c r="H90" s="201">
        <f>'[2]01'!I92</f>
        <v>0</v>
      </c>
      <c r="I90" s="201">
        <f>'[2]01'!J92</f>
        <v>0</v>
      </c>
      <c r="J90" s="201">
        <f>'[2]01'!K92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'[2]01'!B93</f>
        <v>80</v>
      </c>
      <c r="C91" s="201">
        <f>'[2]01'!C93</f>
        <v>0</v>
      </c>
      <c r="D91" s="201">
        <f>'[2]01'!D93</f>
        <v>0</v>
      </c>
      <c r="E91" s="201">
        <f>'[2]01'!E93</f>
        <v>0</v>
      </c>
      <c r="F91" s="15">
        <f t="shared" si="16"/>
        <v>80</v>
      </c>
      <c r="G91" s="200">
        <f>'[2]01'!H93</f>
        <v>33</v>
      </c>
      <c r="H91" s="201">
        <f>'[2]01'!I93</f>
        <v>0</v>
      </c>
      <c r="I91" s="201">
        <f>'[2]01'!J93</f>
        <v>0</v>
      </c>
      <c r="J91" s="201">
        <f>'[2]01'!K93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'[2]01'!B94</f>
        <v>80</v>
      </c>
      <c r="C92" s="201">
        <f>'[2]01'!C94</f>
        <v>0</v>
      </c>
      <c r="D92" s="201">
        <f>'[2]01'!D94</f>
        <v>0</v>
      </c>
      <c r="E92" s="201">
        <f>'[2]01'!E94</f>
        <v>0</v>
      </c>
      <c r="F92" s="15">
        <f t="shared" si="16"/>
        <v>80</v>
      </c>
      <c r="G92" s="200">
        <f>'[2]01'!H94</f>
        <v>33</v>
      </c>
      <c r="H92" s="201">
        <f>'[2]01'!I94</f>
        <v>0</v>
      </c>
      <c r="I92" s="201">
        <f>'[2]01'!J94</f>
        <v>0</v>
      </c>
      <c r="J92" s="201">
        <f>'[2]01'!K94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'[2]01'!B95</f>
        <v>80</v>
      </c>
      <c r="C93" s="201">
        <f>'[2]01'!C95</f>
        <v>0</v>
      </c>
      <c r="D93" s="201">
        <f>'[2]01'!D95</f>
        <v>0</v>
      </c>
      <c r="E93" s="201">
        <f>'[2]01'!E95</f>
        <v>0</v>
      </c>
      <c r="F93" s="15">
        <f t="shared" si="16"/>
        <v>80</v>
      </c>
      <c r="G93" s="200">
        <f>'[2]01'!H95</f>
        <v>33</v>
      </c>
      <c r="H93" s="201">
        <f>'[2]01'!I95</f>
        <v>0</v>
      </c>
      <c r="I93" s="201">
        <f>'[2]01'!J95</f>
        <v>0</v>
      </c>
      <c r="J93" s="201">
        <f>'[2]01'!K95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'[2]01'!B96</f>
        <v>80</v>
      </c>
      <c r="C94" s="201">
        <f>'[2]01'!C96</f>
        <v>0</v>
      </c>
      <c r="D94" s="201">
        <f>'[2]01'!D96</f>
        <v>0</v>
      </c>
      <c r="E94" s="201">
        <f>'[2]01'!E96</f>
        <v>0</v>
      </c>
      <c r="F94" s="15">
        <f t="shared" si="16"/>
        <v>80</v>
      </c>
      <c r="G94" s="200">
        <f>'[2]01'!H96</f>
        <v>33</v>
      </c>
      <c r="H94" s="201">
        <f>'[2]01'!I96</f>
        <v>0</v>
      </c>
      <c r="I94" s="201">
        <f>'[2]01'!J96</f>
        <v>0</v>
      </c>
      <c r="J94" s="201">
        <f>'[2]01'!K96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'[2]01'!B97</f>
        <v>80</v>
      </c>
      <c r="C95" s="201">
        <f>'[2]01'!C97</f>
        <v>0</v>
      </c>
      <c r="D95" s="201">
        <f>'[2]01'!D97</f>
        <v>0</v>
      </c>
      <c r="E95" s="201">
        <f>'[2]01'!E97</f>
        <v>0</v>
      </c>
      <c r="F95" s="15">
        <f t="shared" si="16"/>
        <v>80</v>
      </c>
      <c r="G95" s="200">
        <f>'[2]01'!H97</f>
        <v>33</v>
      </c>
      <c r="H95" s="201">
        <f>'[2]01'!I97</f>
        <v>0</v>
      </c>
      <c r="I95" s="201">
        <f>'[2]01'!J97</f>
        <v>0</v>
      </c>
      <c r="J95" s="201">
        <f>'[2]01'!K97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200">
        <f>'[2]01'!B98</f>
        <v>80</v>
      </c>
      <c r="C96" s="201">
        <f>'[2]01'!C98</f>
        <v>0</v>
      </c>
      <c r="D96" s="201">
        <f>'[2]01'!D98</f>
        <v>0</v>
      </c>
      <c r="E96" s="201">
        <f>'[2]01'!E98</f>
        <v>0</v>
      </c>
      <c r="F96" s="15">
        <f t="shared" si="16"/>
        <v>80</v>
      </c>
      <c r="G96" s="200">
        <f>'[2]01'!H98</f>
        <v>33</v>
      </c>
      <c r="H96" s="201">
        <f>'[2]01'!I98</f>
        <v>0</v>
      </c>
      <c r="I96" s="201">
        <f>'[2]01'!J98</f>
        <v>0</v>
      </c>
      <c r="J96" s="201">
        <f>'[2]01'!K98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200">
        <f>'[2]01'!B99</f>
        <v>80</v>
      </c>
      <c r="C97" s="201">
        <f>'[2]01'!C99</f>
        <v>0</v>
      </c>
      <c r="D97" s="201">
        <f>'[2]01'!D99</f>
        <v>0</v>
      </c>
      <c r="E97" s="201">
        <f>'[2]01'!E99</f>
        <v>0</v>
      </c>
      <c r="F97" s="15">
        <f t="shared" si="16"/>
        <v>80</v>
      </c>
      <c r="G97" s="200">
        <f>'[2]01'!H99</f>
        <v>33</v>
      </c>
      <c r="H97" s="201">
        <f>'[2]01'!I99</f>
        <v>0</v>
      </c>
      <c r="I97" s="201">
        <f>'[2]01'!J99</f>
        <v>0</v>
      </c>
      <c r="J97" s="201">
        <f>'[2]01'!K99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200">
        <f>'[2]01'!B100</f>
        <v>80</v>
      </c>
      <c r="C98" s="201">
        <f>'[2]01'!C100</f>
        <v>0</v>
      </c>
      <c r="D98" s="201">
        <f>'[2]01'!D100</f>
        <v>0</v>
      </c>
      <c r="E98" s="201">
        <f>'[2]01'!E100</f>
        <v>0</v>
      </c>
      <c r="F98" s="15">
        <f t="shared" si="16"/>
        <v>80</v>
      </c>
      <c r="G98" s="200">
        <f>'[2]01'!H100</f>
        <v>33</v>
      </c>
      <c r="H98" s="201">
        <f>'[2]01'!I100</f>
        <v>0</v>
      </c>
      <c r="I98" s="201">
        <f>'[2]01'!J100</f>
        <v>0</v>
      </c>
      <c r="J98" s="201">
        <f>'[2]01'!K100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0.78300000000000003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0.78300000000000003</v>
      </c>
      <c r="L99" s="128">
        <f t="shared" si="17"/>
        <v>2.4E-2</v>
      </c>
      <c r="M99" s="128">
        <f t="shared" si="17"/>
        <v>0.77339999999999876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0.77339999999999876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45536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620</v>
      </c>
      <c r="E3" s="16">
        <f>'[3]01'!E5</f>
        <v>0</v>
      </c>
      <c r="F3" s="16">
        <f>'[3]01'!F5</f>
        <v>0</v>
      </c>
      <c r="G3" s="16">
        <f>'[3]01'!G5</f>
        <v>0</v>
      </c>
      <c r="H3" s="17">
        <f>SUM(B3:G3)</f>
        <v>940</v>
      </c>
      <c r="I3" s="15">
        <f>'[3]01'!J5</f>
        <v>270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24.08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24.08</v>
      </c>
      <c r="AE3" s="8">
        <f>BD3</f>
        <v>24.08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24.08</v>
      </c>
      <c r="AL3" s="8">
        <f t="shared" ref="AL3:AQ18" si="3">Q3-X3-AE3</f>
        <v>221.84000000000003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221.84000000000003</v>
      </c>
      <c r="AT3" s="8">
        <v>32</v>
      </c>
      <c r="AU3" s="8">
        <v>24.083500000000001</v>
      </c>
      <c r="AW3" s="204">
        <v>24.08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24.08</v>
      </c>
      <c r="BD3" s="204">
        <v>24.08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24.08</v>
      </c>
      <c r="BL3" s="8">
        <f>AT3</f>
        <v>32</v>
      </c>
      <c r="BM3" s="8">
        <f>AU3</f>
        <v>24.083500000000001</v>
      </c>
      <c r="BN3" s="8">
        <f>BC3</f>
        <v>24.08</v>
      </c>
      <c r="BO3" s="8">
        <f>BJ3</f>
        <v>24.08</v>
      </c>
      <c r="BP3" s="139">
        <f>BL3-BN3</f>
        <v>7.9200000000000017</v>
      </c>
      <c r="BQ3" s="139">
        <f>BM3-BO3</f>
        <v>3.5000000000025011E-3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620</v>
      </c>
      <c r="E4" s="16">
        <f>'[3]01'!E6</f>
        <v>0</v>
      </c>
      <c r="F4" s="16">
        <f>'[3]01'!F6</f>
        <v>0</v>
      </c>
      <c r="G4" s="16">
        <f>'[3]01'!G6</f>
        <v>0</v>
      </c>
      <c r="H4" s="17">
        <f>SUM(B4:G4)</f>
        <v>940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24.08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24.08</v>
      </c>
      <c r="AE4" s="8">
        <f t="shared" ref="AE4:AE67" si="11">BD4</f>
        <v>24.08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24.08</v>
      </c>
      <c r="AL4" s="8">
        <f t="shared" si="3"/>
        <v>221.84000000000003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221.84000000000003</v>
      </c>
      <c r="AT4" s="8">
        <v>32</v>
      </c>
      <c r="AU4" s="8">
        <v>24.083500000000001</v>
      </c>
      <c r="AW4" s="204">
        <v>24.08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24.08</v>
      </c>
      <c r="BD4" s="204">
        <v>24.08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24.08</v>
      </c>
      <c r="BL4" s="8">
        <f t="shared" ref="BL4:BL67" si="21">AT4</f>
        <v>32</v>
      </c>
      <c r="BM4" s="8">
        <f t="shared" ref="BM4:BM67" si="22">AU4</f>
        <v>24.083500000000001</v>
      </c>
      <c r="BN4" s="8">
        <f t="shared" ref="BN4:BN67" si="23">BC4</f>
        <v>24.08</v>
      </c>
      <c r="BO4" s="8">
        <f t="shared" ref="BO4:BO67" si="24">BJ4</f>
        <v>24.08</v>
      </c>
      <c r="BP4" s="139">
        <f t="shared" ref="BP4:BP67" si="25">BL4-BN4</f>
        <v>7.9200000000000017</v>
      </c>
      <c r="BQ4" s="139">
        <f t="shared" ref="BQ4:BQ67" si="26">BM4-BO4</f>
        <v>3.5000000000025011E-3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620</v>
      </c>
      <c r="E5" s="16">
        <f>'[3]01'!E7</f>
        <v>0</v>
      </c>
      <c r="F5" s="16">
        <f>'[3]01'!F7</f>
        <v>0</v>
      </c>
      <c r="G5" s="16">
        <f>'[3]01'!G7</f>
        <v>0</v>
      </c>
      <c r="H5" s="17">
        <f t="shared" ref="H5:H68" si="27">SUM(B5:G5)</f>
        <v>940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24.08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24.08</v>
      </c>
      <c r="AE5" s="8">
        <f t="shared" si="11"/>
        <v>24.08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24.08</v>
      </c>
      <c r="AL5" s="8">
        <f t="shared" si="3"/>
        <v>221.84000000000003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221.84000000000003</v>
      </c>
      <c r="AT5" s="8">
        <v>32</v>
      </c>
      <c r="AU5" s="8">
        <v>24.083500000000001</v>
      </c>
      <c r="AW5" s="204">
        <v>24.08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24.08</v>
      </c>
      <c r="BD5" s="204">
        <v>24.08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24.08</v>
      </c>
      <c r="BL5" s="8">
        <f t="shared" si="21"/>
        <v>32</v>
      </c>
      <c r="BM5" s="8">
        <f t="shared" si="22"/>
        <v>24.083500000000001</v>
      </c>
      <c r="BN5" s="8">
        <f t="shared" si="23"/>
        <v>24.08</v>
      </c>
      <c r="BO5" s="8">
        <f t="shared" si="24"/>
        <v>24.08</v>
      </c>
      <c r="BP5" s="139">
        <f t="shared" si="25"/>
        <v>7.9200000000000017</v>
      </c>
      <c r="BQ5" s="139">
        <f t="shared" si="26"/>
        <v>3.5000000000025011E-3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620</v>
      </c>
      <c r="E6" s="16">
        <f>'[3]01'!E8</f>
        <v>0</v>
      </c>
      <c r="F6" s="16">
        <f>'[3]01'!F8</f>
        <v>0</v>
      </c>
      <c r="G6" s="16">
        <f>'[3]01'!G8</f>
        <v>0</v>
      </c>
      <c r="H6" s="17">
        <f t="shared" si="27"/>
        <v>940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24.08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24.08</v>
      </c>
      <c r="AE6" s="8">
        <f t="shared" si="11"/>
        <v>24.08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24.08</v>
      </c>
      <c r="AL6" s="8">
        <f t="shared" si="3"/>
        <v>221.84000000000003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221.84000000000003</v>
      </c>
      <c r="AT6" s="8">
        <v>32</v>
      </c>
      <c r="AU6" s="8">
        <v>24.083500000000001</v>
      </c>
      <c r="AW6" s="204">
        <v>24.08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24.08</v>
      </c>
      <c r="BD6" s="204">
        <v>24.08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24.08</v>
      </c>
      <c r="BL6" s="8">
        <f t="shared" si="21"/>
        <v>32</v>
      </c>
      <c r="BM6" s="8">
        <f t="shared" si="22"/>
        <v>24.083500000000001</v>
      </c>
      <c r="BN6" s="8">
        <f t="shared" si="23"/>
        <v>24.08</v>
      </c>
      <c r="BO6" s="8">
        <f t="shared" si="24"/>
        <v>24.08</v>
      </c>
      <c r="BP6" s="139">
        <f t="shared" si="25"/>
        <v>7.9200000000000017</v>
      </c>
      <c r="BQ6" s="139">
        <f t="shared" si="26"/>
        <v>3.5000000000025011E-3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620</v>
      </c>
      <c r="E7" s="16">
        <f>'[3]01'!E9</f>
        <v>0</v>
      </c>
      <c r="F7" s="16">
        <f>'[3]01'!F9</f>
        <v>0</v>
      </c>
      <c r="G7" s="16">
        <f>'[3]01'!G9</f>
        <v>0</v>
      </c>
      <c r="H7" s="17">
        <f t="shared" si="27"/>
        <v>940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24.08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24.08</v>
      </c>
      <c r="AE7" s="8">
        <f t="shared" si="11"/>
        <v>24.08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24.08</v>
      </c>
      <c r="AL7" s="8">
        <f t="shared" si="3"/>
        <v>221.84000000000003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221.84000000000003</v>
      </c>
      <c r="AT7" s="8">
        <v>32</v>
      </c>
      <c r="AU7" s="8">
        <v>24.083500000000001</v>
      </c>
      <c r="AW7" s="204">
        <v>24.08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24.08</v>
      </c>
      <c r="BD7" s="204">
        <v>24.08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24.08</v>
      </c>
      <c r="BL7" s="8">
        <f t="shared" si="21"/>
        <v>32</v>
      </c>
      <c r="BM7" s="8">
        <f t="shared" si="22"/>
        <v>24.083500000000001</v>
      </c>
      <c r="BN7" s="8">
        <f t="shared" si="23"/>
        <v>24.08</v>
      </c>
      <c r="BO7" s="8">
        <f t="shared" si="24"/>
        <v>24.08</v>
      </c>
      <c r="BP7" s="139">
        <f t="shared" si="25"/>
        <v>7.9200000000000017</v>
      </c>
      <c r="BQ7" s="139">
        <f t="shared" si="26"/>
        <v>3.5000000000025011E-3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620</v>
      </c>
      <c r="E8" s="16">
        <f>'[3]01'!E10</f>
        <v>0</v>
      </c>
      <c r="F8" s="16">
        <f>'[3]01'!F10</f>
        <v>0</v>
      </c>
      <c r="G8" s="16">
        <f>'[3]01'!G10</f>
        <v>0</v>
      </c>
      <c r="H8" s="17">
        <f t="shared" si="27"/>
        <v>940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24.08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24.08</v>
      </c>
      <c r="AE8" s="8">
        <f t="shared" si="11"/>
        <v>24.08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24.08</v>
      </c>
      <c r="AL8" s="8">
        <f t="shared" si="3"/>
        <v>221.84000000000003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221.84000000000003</v>
      </c>
      <c r="AT8" s="8">
        <v>32</v>
      </c>
      <c r="AU8" s="8">
        <v>24.083500000000001</v>
      </c>
      <c r="AW8" s="204">
        <v>24.08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24.08</v>
      </c>
      <c r="BD8" s="204">
        <v>24.08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24.08</v>
      </c>
      <c r="BL8" s="8">
        <f t="shared" si="21"/>
        <v>32</v>
      </c>
      <c r="BM8" s="8">
        <f t="shared" si="22"/>
        <v>24.083500000000001</v>
      </c>
      <c r="BN8" s="8">
        <f t="shared" si="23"/>
        <v>24.08</v>
      </c>
      <c r="BO8" s="8">
        <f t="shared" si="24"/>
        <v>24.08</v>
      </c>
      <c r="BP8" s="139">
        <f t="shared" si="25"/>
        <v>7.9200000000000017</v>
      </c>
      <c r="BQ8" s="139">
        <f t="shared" si="26"/>
        <v>3.5000000000025011E-3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620</v>
      </c>
      <c r="E9" s="16">
        <f>'[3]01'!E11</f>
        <v>0</v>
      </c>
      <c r="F9" s="16">
        <f>'[3]01'!F11</f>
        <v>0</v>
      </c>
      <c r="G9" s="16">
        <f>'[3]01'!G11</f>
        <v>0</v>
      </c>
      <c r="H9" s="17">
        <f t="shared" si="27"/>
        <v>940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24.08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24.08</v>
      </c>
      <c r="AE9" s="8">
        <f t="shared" si="11"/>
        <v>24.08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24.08</v>
      </c>
      <c r="AL9" s="8">
        <f t="shared" si="3"/>
        <v>221.84000000000003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221.84000000000003</v>
      </c>
      <c r="AT9" s="8">
        <v>24.083500000000001</v>
      </c>
      <c r="AU9" s="8">
        <v>24.083500000000001</v>
      </c>
      <c r="AW9" s="204">
        <v>24.08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24.08</v>
      </c>
      <c r="BD9" s="204">
        <v>24.08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24.08</v>
      </c>
      <c r="BL9" s="8">
        <f t="shared" si="21"/>
        <v>24.083500000000001</v>
      </c>
      <c r="BM9" s="8">
        <f t="shared" si="22"/>
        <v>24.083500000000001</v>
      </c>
      <c r="BN9" s="8">
        <f t="shared" si="23"/>
        <v>24.08</v>
      </c>
      <c r="BO9" s="8">
        <f t="shared" si="24"/>
        <v>24.08</v>
      </c>
      <c r="BP9" s="139">
        <f t="shared" si="25"/>
        <v>3.5000000000025011E-3</v>
      </c>
      <c r="BQ9" s="139">
        <f t="shared" si="26"/>
        <v>3.5000000000025011E-3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620</v>
      </c>
      <c r="E10" s="16">
        <f>'[3]01'!E12</f>
        <v>0</v>
      </c>
      <c r="F10" s="16">
        <f>'[3]01'!F12</f>
        <v>0</v>
      </c>
      <c r="G10" s="16">
        <f>'[3]01'!G12</f>
        <v>0</v>
      </c>
      <c r="H10" s="17">
        <f t="shared" si="27"/>
        <v>940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24.08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24.08</v>
      </c>
      <c r="AE10" s="8">
        <f t="shared" si="11"/>
        <v>24.08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24.08</v>
      </c>
      <c r="AL10" s="8">
        <f t="shared" si="3"/>
        <v>221.84000000000003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221.84000000000003</v>
      </c>
      <c r="AT10" s="8">
        <v>24.083500000000001</v>
      </c>
      <c r="AU10" s="8">
        <v>24.083500000000001</v>
      </c>
      <c r="AW10" s="204">
        <v>24.08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24.08</v>
      </c>
      <c r="BD10" s="204">
        <v>24.08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24.08</v>
      </c>
      <c r="BL10" s="8">
        <f t="shared" si="21"/>
        <v>24.083500000000001</v>
      </c>
      <c r="BM10" s="8">
        <f t="shared" si="22"/>
        <v>24.083500000000001</v>
      </c>
      <c r="BN10" s="8">
        <f t="shared" si="23"/>
        <v>24.08</v>
      </c>
      <c r="BO10" s="8">
        <f t="shared" si="24"/>
        <v>24.08</v>
      </c>
      <c r="BP10" s="139">
        <f t="shared" si="25"/>
        <v>3.5000000000025011E-3</v>
      </c>
      <c r="BQ10" s="139">
        <f t="shared" si="26"/>
        <v>3.5000000000025011E-3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620</v>
      </c>
      <c r="E11" s="16">
        <f>'[3]01'!E13</f>
        <v>0</v>
      </c>
      <c r="F11" s="16">
        <f>'[3]01'!F13</f>
        <v>0</v>
      </c>
      <c r="G11" s="16">
        <f>'[3]01'!G13</f>
        <v>0</v>
      </c>
      <c r="H11" s="17">
        <f t="shared" si="27"/>
        <v>940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24.08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24.08</v>
      </c>
      <c r="AE11" s="8">
        <f t="shared" si="11"/>
        <v>24.08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24.08</v>
      </c>
      <c r="AL11" s="8">
        <f t="shared" si="3"/>
        <v>221.84000000000003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221.84000000000003</v>
      </c>
      <c r="AT11" s="8">
        <v>24.083500000000001</v>
      </c>
      <c r="AU11" s="8">
        <v>24.083500000000001</v>
      </c>
      <c r="AW11" s="204">
        <v>24.08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24.08</v>
      </c>
      <c r="BD11" s="204">
        <v>24.08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24.08</v>
      </c>
      <c r="BL11" s="8">
        <f t="shared" si="21"/>
        <v>24.083500000000001</v>
      </c>
      <c r="BM11" s="8">
        <f t="shared" si="22"/>
        <v>24.083500000000001</v>
      </c>
      <c r="BN11" s="8">
        <f t="shared" si="23"/>
        <v>24.08</v>
      </c>
      <c r="BO11" s="8">
        <f t="shared" si="24"/>
        <v>24.08</v>
      </c>
      <c r="BP11" s="139">
        <f t="shared" si="25"/>
        <v>3.5000000000025011E-3</v>
      </c>
      <c r="BQ11" s="139">
        <f t="shared" si="26"/>
        <v>3.5000000000025011E-3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620</v>
      </c>
      <c r="E12" s="16">
        <f>'[3]01'!E14</f>
        <v>0</v>
      </c>
      <c r="F12" s="16">
        <f>'[3]01'!F14</f>
        <v>0</v>
      </c>
      <c r="G12" s="16">
        <f>'[3]01'!G14</f>
        <v>0</v>
      </c>
      <c r="H12" s="17">
        <f t="shared" si="27"/>
        <v>940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24.08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24.08</v>
      </c>
      <c r="AE12" s="8">
        <f t="shared" si="11"/>
        <v>24.08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24.08</v>
      </c>
      <c r="AL12" s="8">
        <f t="shared" si="3"/>
        <v>221.84000000000003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221.84000000000003</v>
      </c>
      <c r="AT12" s="8">
        <v>24.083500000000001</v>
      </c>
      <c r="AU12" s="8">
        <v>24.083500000000001</v>
      </c>
      <c r="AW12" s="204">
        <v>24.08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24.08</v>
      </c>
      <c r="BD12" s="204">
        <v>24.08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24.08</v>
      </c>
      <c r="BL12" s="8">
        <f t="shared" si="21"/>
        <v>24.083500000000001</v>
      </c>
      <c r="BM12" s="8">
        <f t="shared" si="22"/>
        <v>24.083500000000001</v>
      </c>
      <c r="BN12" s="8">
        <f t="shared" si="23"/>
        <v>24.08</v>
      </c>
      <c r="BO12" s="8">
        <f t="shared" si="24"/>
        <v>24.08</v>
      </c>
      <c r="BP12" s="139">
        <f t="shared" si="25"/>
        <v>3.5000000000025011E-3</v>
      </c>
      <c r="BQ12" s="139">
        <f t="shared" si="26"/>
        <v>3.5000000000025011E-3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620</v>
      </c>
      <c r="E13" s="16">
        <f>'[3]01'!E15</f>
        <v>0</v>
      </c>
      <c r="F13" s="16">
        <f>'[3]01'!F15</f>
        <v>0</v>
      </c>
      <c r="G13" s="16">
        <f>'[3]01'!G15</f>
        <v>0</v>
      </c>
      <c r="H13" s="17">
        <f t="shared" si="27"/>
        <v>940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24.08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24.08</v>
      </c>
      <c r="AE13" s="8">
        <f t="shared" si="11"/>
        <v>24.08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24.08</v>
      </c>
      <c r="AL13" s="8">
        <f t="shared" si="3"/>
        <v>221.84000000000003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221.84000000000003</v>
      </c>
      <c r="AT13" s="8">
        <v>24.083500000000001</v>
      </c>
      <c r="AU13" s="8">
        <v>24.083500000000001</v>
      </c>
      <c r="AW13" s="204">
        <v>24.08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24.08</v>
      </c>
      <c r="BD13" s="204">
        <v>24.08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24.08</v>
      </c>
      <c r="BL13" s="8">
        <f t="shared" si="21"/>
        <v>24.083500000000001</v>
      </c>
      <c r="BM13" s="8">
        <f t="shared" si="22"/>
        <v>24.083500000000001</v>
      </c>
      <c r="BN13" s="8">
        <f t="shared" si="23"/>
        <v>24.08</v>
      </c>
      <c r="BO13" s="8">
        <f t="shared" si="24"/>
        <v>24.08</v>
      </c>
      <c r="BP13" s="139">
        <f t="shared" si="25"/>
        <v>3.5000000000025011E-3</v>
      </c>
      <c r="BQ13" s="139">
        <f t="shared" si="26"/>
        <v>3.5000000000025011E-3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620</v>
      </c>
      <c r="E14" s="16">
        <f>'[3]01'!E16</f>
        <v>0</v>
      </c>
      <c r="F14" s="16">
        <f>'[3]01'!F16</f>
        <v>0</v>
      </c>
      <c r="G14" s="16">
        <f>'[3]01'!G16</f>
        <v>0</v>
      </c>
      <c r="H14" s="17">
        <f t="shared" si="27"/>
        <v>940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24.08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24.08</v>
      </c>
      <c r="AE14" s="8">
        <f t="shared" si="11"/>
        <v>24.08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24.08</v>
      </c>
      <c r="AL14" s="8">
        <f t="shared" si="3"/>
        <v>221.84000000000003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221.84000000000003</v>
      </c>
      <c r="AT14" s="8">
        <v>24.083500000000001</v>
      </c>
      <c r="AU14" s="8">
        <v>24.083500000000001</v>
      </c>
      <c r="AW14" s="204">
        <v>24.08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24.08</v>
      </c>
      <c r="BD14" s="204">
        <v>24.08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24.08</v>
      </c>
      <c r="BL14" s="8">
        <f t="shared" si="21"/>
        <v>24.083500000000001</v>
      </c>
      <c r="BM14" s="8">
        <f t="shared" si="22"/>
        <v>24.083500000000001</v>
      </c>
      <c r="BN14" s="8">
        <f t="shared" si="23"/>
        <v>24.08</v>
      </c>
      <c r="BO14" s="8">
        <f t="shared" si="24"/>
        <v>24.08</v>
      </c>
      <c r="BP14" s="139">
        <f t="shared" si="25"/>
        <v>3.5000000000025011E-3</v>
      </c>
      <c r="BQ14" s="139">
        <f t="shared" si="26"/>
        <v>3.5000000000025011E-3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620</v>
      </c>
      <c r="E15" s="16">
        <f>'[3]01'!E17</f>
        <v>0</v>
      </c>
      <c r="F15" s="16">
        <f>'[3]01'!F17</f>
        <v>0</v>
      </c>
      <c r="G15" s="16">
        <f>'[3]01'!G17</f>
        <v>0</v>
      </c>
      <c r="H15" s="17">
        <f t="shared" si="27"/>
        <v>940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24.08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24.08</v>
      </c>
      <c r="AE15" s="8">
        <f t="shared" si="11"/>
        <v>24.08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24.08</v>
      </c>
      <c r="AL15" s="8">
        <f t="shared" si="3"/>
        <v>221.84000000000003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221.84000000000003</v>
      </c>
      <c r="AT15" s="8">
        <v>24.083500000000001</v>
      </c>
      <c r="AU15" s="8">
        <v>24.083500000000001</v>
      </c>
      <c r="AW15" s="204">
        <v>24.08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24.08</v>
      </c>
      <c r="BD15" s="204">
        <v>24.08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24.08</v>
      </c>
      <c r="BL15" s="8">
        <f t="shared" si="21"/>
        <v>24.083500000000001</v>
      </c>
      <c r="BM15" s="8">
        <f t="shared" si="22"/>
        <v>24.083500000000001</v>
      </c>
      <c r="BN15" s="8">
        <f t="shared" si="23"/>
        <v>24.08</v>
      </c>
      <c r="BO15" s="8">
        <f t="shared" si="24"/>
        <v>24.08</v>
      </c>
      <c r="BP15" s="139">
        <f t="shared" si="25"/>
        <v>3.5000000000025011E-3</v>
      </c>
      <c r="BQ15" s="139">
        <f t="shared" si="26"/>
        <v>3.5000000000025011E-3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620</v>
      </c>
      <c r="E16" s="16">
        <f>'[3]01'!E18</f>
        <v>0</v>
      </c>
      <c r="F16" s="16">
        <f>'[3]01'!F18</f>
        <v>0</v>
      </c>
      <c r="G16" s="16">
        <f>'[3]01'!G18</f>
        <v>0</v>
      </c>
      <c r="H16" s="17">
        <f t="shared" si="27"/>
        <v>940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26.870799999999999</v>
      </c>
      <c r="AU16" s="8">
        <v>26.870799999999999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26.870799999999999</v>
      </c>
      <c r="BM16" s="8">
        <f t="shared" si="22"/>
        <v>26.870799999999999</v>
      </c>
      <c r="BN16" s="8">
        <f t="shared" si="23"/>
        <v>26.87</v>
      </c>
      <c r="BO16" s="8">
        <f t="shared" si="24"/>
        <v>26.87</v>
      </c>
      <c r="BP16" s="139">
        <f t="shared" si="25"/>
        <v>7.9999999999813554E-4</v>
      </c>
      <c r="BQ16" s="139">
        <f t="shared" si="26"/>
        <v>7.9999999999813554E-4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620</v>
      </c>
      <c r="E17" s="16">
        <f>'[3]01'!E19</f>
        <v>0</v>
      </c>
      <c r="F17" s="16">
        <f>'[3]01'!F19</f>
        <v>0</v>
      </c>
      <c r="G17" s="16">
        <f>'[3]01'!G19</f>
        <v>0</v>
      </c>
      <c r="H17" s="17">
        <f t="shared" si="27"/>
        <v>940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26.870799999999999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26.870799999999999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7.9999999999813554E-4</v>
      </c>
      <c r="BQ17" s="139">
        <f t="shared" si="26"/>
        <v>7.9999999999813554E-4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620</v>
      </c>
      <c r="E18" s="16">
        <f>'[3]01'!E20</f>
        <v>0</v>
      </c>
      <c r="F18" s="16">
        <f>'[3]01'!F20</f>
        <v>0</v>
      </c>
      <c r="G18" s="16">
        <f>'[3]01'!G20</f>
        <v>0</v>
      </c>
      <c r="H18" s="17">
        <f t="shared" si="27"/>
        <v>940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26.870799999999999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26.870799999999999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7.9999999999813554E-4</v>
      </c>
      <c r="BQ18" s="139">
        <f t="shared" si="26"/>
        <v>7.9999999999813554E-4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620</v>
      </c>
      <c r="E19" s="16">
        <f>'[3]01'!E21</f>
        <v>0</v>
      </c>
      <c r="F19" s="16">
        <f>'[3]01'!F21</f>
        <v>0</v>
      </c>
      <c r="G19" s="16">
        <f>'[3]01'!G21</f>
        <v>0</v>
      </c>
      <c r="H19" s="17">
        <f t="shared" si="27"/>
        <v>940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26.870799999999999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26.870799999999999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7.9999999999813554E-4</v>
      </c>
      <c r="BQ19" s="139">
        <f t="shared" si="26"/>
        <v>7.9999999999813554E-4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620</v>
      </c>
      <c r="E20" s="16">
        <f>'[3]01'!E22</f>
        <v>0</v>
      </c>
      <c r="F20" s="16">
        <f>'[3]01'!F22</f>
        <v>0</v>
      </c>
      <c r="G20" s="16">
        <f>'[3]01'!G22</f>
        <v>0</v>
      </c>
      <c r="H20" s="17">
        <f t="shared" si="27"/>
        <v>940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26.870799999999999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26.870799999999999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7.9999999999813554E-4</v>
      </c>
      <c r="BQ20" s="139">
        <f t="shared" si="26"/>
        <v>7.9999999999813554E-4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620</v>
      </c>
      <c r="E21" s="16">
        <f>'[3]01'!E23</f>
        <v>0</v>
      </c>
      <c r="F21" s="16">
        <f>'[3]01'!F23</f>
        <v>0</v>
      </c>
      <c r="G21" s="16">
        <f>'[3]01'!G23</f>
        <v>0</v>
      </c>
      <c r="H21" s="17">
        <f t="shared" si="27"/>
        <v>940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26.870799999999999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26.870799999999999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7.9999999999813554E-4</v>
      </c>
      <c r="BQ21" s="139">
        <f t="shared" si="26"/>
        <v>7.9999999999813554E-4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620</v>
      </c>
      <c r="E22" s="16">
        <f>'[3]01'!E24</f>
        <v>0</v>
      </c>
      <c r="F22" s="16">
        <f>'[3]01'!F24</f>
        <v>0</v>
      </c>
      <c r="G22" s="16">
        <f>'[3]01'!G24</f>
        <v>0</v>
      </c>
      <c r="H22" s="17">
        <f t="shared" si="27"/>
        <v>940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26.870799999999999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26.870799999999999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7.9999999999813554E-4</v>
      </c>
      <c r="BQ22" s="139">
        <f t="shared" si="26"/>
        <v>7.9999999999813554E-4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620</v>
      </c>
      <c r="E23" s="16">
        <f>'[3]01'!E25</f>
        <v>0</v>
      </c>
      <c r="F23" s="16">
        <f>'[3]01'!F25</f>
        <v>0</v>
      </c>
      <c r="G23" s="16">
        <f>'[3]01'!G25</f>
        <v>0</v>
      </c>
      <c r="H23" s="17">
        <f t="shared" si="27"/>
        <v>940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26.870799999999999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26.870799999999999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7.9999999999813554E-4</v>
      </c>
      <c r="BQ23" s="139">
        <f t="shared" si="26"/>
        <v>7.9999999999813554E-4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620</v>
      </c>
      <c r="E24" s="16">
        <f>'[3]01'!E26</f>
        <v>0</v>
      </c>
      <c r="F24" s="16">
        <f>'[3]01'!F26</f>
        <v>0</v>
      </c>
      <c r="G24" s="16">
        <f>'[3]01'!G26</f>
        <v>0</v>
      </c>
      <c r="H24" s="17">
        <f t="shared" si="27"/>
        <v>940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26.870799999999999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26.870799999999999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7.9999999999813554E-4</v>
      </c>
      <c r="BQ24" s="139">
        <f t="shared" si="26"/>
        <v>7.9999999999813554E-4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620</v>
      </c>
      <c r="E25" s="16">
        <f>'[3]01'!E27</f>
        <v>0</v>
      </c>
      <c r="F25" s="16">
        <f>'[3]01'!F27</f>
        <v>0</v>
      </c>
      <c r="G25" s="16">
        <f>'[3]01'!G27</f>
        <v>0</v>
      </c>
      <c r="H25" s="17">
        <f t="shared" si="27"/>
        <v>940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24.8</v>
      </c>
      <c r="AE25" s="8">
        <f t="shared" si="11"/>
        <v>24.8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24.8</v>
      </c>
      <c r="AL25" s="8">
        <f t="shared" si="31"/>
        <v>220.39999999999998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220.39999999999998</v>
      </c>
      <c r="AT25" s="8">
        <v>26.870799999999999</v>
      </c>
      <c r="AU25" s="8">
        <v>26.870799999999999</v>
      </c>
      <c r="AW25" s="204">
        <v>24.8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24.8</v>
      </c>
      <c r="BD25" s="204">
        <v>24.8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24.8</v>
      </c>
      <c r="BL25" s="8">
        <f t="shared" si="21"/>
        <v>26.870799999999999</v>
      </c>
      <c r="BM25" s="8">
        <f t="shared" si="22"/>
        <v>26.870799999999999</v>
      </c>
      <c r="BN25" s="8">
        <f t="shared" si="23"/>
        <v>24.8</v>
      </c>
      <c r="BO25" s="8">
        <f t="shared" si="24"/>
        <v>24.8</v>
      </c>
      <c r="BP25" s="139">
        <f t="shared" si="25"/>
        <v>2.0707999999999984</v>
      </c>
      <c r="BQ25" s="139">
        <f t="shared" si="26"/>
        <v>2.0707999999999984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620</v>
      </c>
      <c r="E26" s="16">
        <f>'[3]01'!E28</f>
        <v>0</v>
      </c>
      <c r="F26" s="16">
        <f>'[3]01'!F28</f>
        <v>0</v>
      </c>
      <c r="G26" s="16">
        <f>'[3]01'!G28</f>
        <v>0</v>
      </c>
      <c r="H26" s="17">
        <f t="shared" si="27"/>
        <v>940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24.8</v>
      </c>
      <c r="AE26" s="8">
        <f t="shared" si="11"/>
        <v>24.8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24.8</v>
      </c>
      <c r="AL26" s="8">
        <f t="shared" si="31"/>
        <v>220.39999999999998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220.39999999999998</v>
      </c>
      <c r="AT26" s="8">
        <v>26.870799999999999</v>
      </c>
      <c r="AU26" s="8">
        <v>26.870799999999999</v>
      </c>
      <c r="AW26" s="204">
        <v>24.8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24.8</v>
      </c>
      <c r="BD26" s="204">
        <v>24.8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24.8</v>
      </c>
      <c r="BL26" s="8">
        <f t="shared" si="21"/>
        <v>26.870799999999999</v>
      </c>
      <c r="BM26" s="8">
        <f t="shared" si="22"/>
        <v>26.870799999999999</v>
      </c>
      <c r="BN26" s="8">
        <f t="shared" si="23"/>
        <v>24.8</v>
      </c>
      <c r="BO26" s="8">
        <f t="shared" si="24"/>
        <v>24.8</v>
      </c>
      <c r="BP26" s="139">
        <f t="shared" si="25"/>
        <v>2.0707999999999984</v>
      </c>
      <c r="BQ26" s="139">
        <f t="shared" si="26"/>
        <v>2.0707999999999984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620</v>
      </c>
      <c r="E27" s="16">
        <f>'[3]01'!E29</f>
        <v>0</v>
      </c>
      <c r="F27" s="16">
        <f>'[3]01'!F29</f>
        <v>0</v>
      </c>
      <c r="G27" s="16">
        <f>'[3]01'!G29</f>
        <v>0</v>
      </c>
      <c r="H27" s="17">
        <f t="shared" si="27"/>
        <v>940</v>
      </c>
      <c r="I27" s="15">
        <f>'[3]01'!J29</f>
        <v>270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24.8</v>
      </c>
      <c r="AE27" s="8">
        <f t="shared" si="11"/>
        <v>24.8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24.8</v>
      </c>
      <c r="AL27" s="8">
        <f t="shared" si="31"/>
        <v>220.39999999999998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220.39999999999998</v>
      </c>
      <c r="AT27" s="8">
        <v>24.804400000000001</v>
      </c>
      <c r="AU27" s="8">
        <v>24.804400000000001</v>
      </c>
      <c r="AW27" s="204">
        <v>24.8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24.8</v>
      </c>
      <c r="BD27" s="204">
        <v>24.8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24.8</v>
      </c>
      <c r="BL27" s="8">
        <f t="shared" si="21"/>
        <v>24.804400000000001</v>
      </c>
      <c r="BM27" s="8">
        <f t="shared" si="22"/>
        <v>24.804400000000001</v>
      </c>
      <c r="BN27" s="8">
        <f t="shared" si="23"/>
        <v>24.8</v>
      </c>
      <c r="BO27" s="8">
        <f t="shared" si="24"/>
        <v>24.8</v>
      </c>
      <c r="BP27" s="139">
        <f t="shared" si="25"/>
        <v>4.4000000000004036E-3</v>
      </c>
      <c r="BQ27" s="139">
        <f t="shared" si="26"/>
        <v>4.4000000000004036E-3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620</v>
      </c>
      <c r="E28" s="16">
        <f>'[3]01'!E30</f>
        <v>0</v>
      </c>
      <c r="F28" s="16">
        <f>'[3]01'!F30</f>
        <v>0</v>
      </c>
      <c r="G28" s="16">
        <f>'[3]01'!G30</f>
        <v>0</v>
      </c>
      <c r="H28" s="17">
        <f t="shared" si="27"/>
        <v>940</v>
      </c>
      <c r="I28" s="15">
        <f>'[3]01'!J30</f>
        <v>270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24.8</v>
      </c>
      <c r="AE28" s="8">
        <f t="shared" si="11"/>
        <v>24.8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24.8</v>
      </c>
      <c r="AL28" s="8">
        <f t="shared" si="31"/>
        <v>220.39999999999998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220.39999999999998</v>
      </c>
      <c r="AT28" s="8">
        <v>24.804400000000001</v>
      </c>
      <c r="AU28" s="8">
        <v>24.804400000000001</v>
      </c>
      <c r="AW28" s="204">
        <v>24.8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24.8</v>
      </c>
      <c r="BD28" s="204">
        <v>24.8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24.8</v>
      </c>
      <c r="BL28" s="8">
        <f t="shared" si="21"/>
        <v>24.804400000000001</v>
      </c>
      <c r="BM28" s="8">
        <f t="shared" si="22"/>
        <v>24.804400000000001</v>
      </c>
      <c r="BN28" s="8">
        <f t="shared" si="23"/>
        <v>24.8</v>
      </c>
      <c r="BO28" s="8">
        <f t="shared" si="24"/>
        <v>24.8</v>
      </c>
      <c r="BP28" s="139">
        <f t="shared" si="25"/>
        <v>4.4000000000004036E-3</v>
      </c>
      <c r="BQ28" s="139">
        <f t="shared" si="26"/>
        <v>4.4000000000004036E-3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620</v>
      </c>
      <c r="E29" s="16">
        <f>'[3]01'!E31</f>
        <v>0</v>
      </c>
      <c r="F29" s="16">
        <f>'[3]01'!F31</f>
        <v>0</v>
      </c>
      <c r="G29" s="16">
        <f>'[3]01'!G31</f>
        <v>0</v>
      </c>
      <c r="H29" s="17">
        <f t="shared" si="27"/>
        <v>940</v>
      </c>
      <c r="I29" s="15">
        <f>'[3]01'!J31</f>
        <v>270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24.8</v>
      </c>
      <c r="AE29" s="8">
        <f t="shared" si="11"/>
        <v>24.8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24.8</v>
      </c>
      <c r="AL29" s="8">
        <f t="shared" si="31"/>
        <v>220.39999999999998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220.39999999999998</v>
      </c>
      <c r="AT29" s="8">
        <v>24.804400000000001</v>
      </c>
      <c r="AU29" s="8">
        <v>24.804400000000001</v>
      </c>
      <c r="AW29" s="204">
        <v>24.8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24.8</v>
      </c>
      <c r="BD29" s="204">
        <v>24.8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24.8</v>
      </c>
      <c r="BL29" s="8">
        <f t="shared" si="21"/>
        <v>24.804400000000001</v>
      </c>
      <c r="BM29" s="8">
        <f t="shared" si="22"/>
        <v>24.804400000000001</v>
      </c>
      <c r="BN29" s="8">
        <f t="shared" si="23"/>
        <v>24.8</v>
      </c>
      <c r="BO29" s="8">
        <f t="shared" si="24"/>
        <v>24.8</v>
      </c>
      <c r="BP29" s="139">
        <f t="shared" si="25"/>
        <v>4.4000000000004036E-3</v>
      </c>
      <c r="BQ29" s="139">
        <f t="shared" si="26"/>
        <v>4.4000000000004036E-3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620</v>
      </c>
      <c r="E30" s="16">
        <f>'[3]01'!E32</f>
        <v>0</v>
      </c>
      <c r="F30" s="16">
        <f>'[3]01'!F32</f>
        <v>0</v>
      </c>
      <c r="G30" s="16">
        <f>'[3]01'!G32</f>
        <v>0</v>
      </c>
      <c r="H30" s="17">
        <f t="shared" si="27"/>
        <v>940</v>
      </c>
      <c r="I30" s="15">
        <f>'[3]01'!J32</f>
        <v>270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24.8</v>
      </c>
      <c r="AE30" s="8">
        <f t="shared" si="11"/>
        <v>24.8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24.8</v>
      </c>
      <c r="AL30" s="8">
        <f t="shared" si="31"/>
        <v>220.39999999999998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220.39999999999998</v>
      </c>
      <c r="AT30" s="8">
        <v>24.804400000000001</v>
      </c>
      <c r="AU30" s="8">
        <v>24.804400000000001</v>
      </c>
      <c r="AW30" s="204">
        <v>24.8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24.8</v>
      </c>
      <c r="BD30" s="204">
        <v>24.8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24.8</v>
      </c>
      <c r="BL30" s="8">
        <f t="shared" si="21"/>
        <v>24.804400000000001</v>
      </c>
      <c r="BM30" s="8">
        <f t="shared" si="22"/>
        <v>24.804400000000001</v>
      </c>
      <c r="BN30" s="8">
        <f t="shared" si="23"/>
        <v>24.8</v>
      </c>
      <c r="BO30" s="8">
        <f t="shared" si="24"/>
        <v>24.8</v>
      </c>
      <c r="BP30" s="139">
        <f t="shared" si="25"/>
        <v>4.4000000000004036E-3</v>
      </c>
      <c r="BQ30" s="139">
        <f t="shared" si="26"/>
        <v>4.4000000000004036E-3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620</v>
      </c>
      <c r="E31" s="16">
        <f>'[3]01'!E33</f>
        <v>0</v>
      </c>
      <c r="F31" s="16">
        <f>'[3]01'!F33</f>
        <v>0</v>
      </c>
      <c r="G31" s="16">
        <f>'[3]01'!G33</f>
        <v>0</v>
      </c>
      <c r="H31" s="17">
        <f t="shared" si="27"/>
        <v>940</v>
      </c>
      <c r="I31" s="15">
        <f>'[3]01'!J33</f>
        <v>270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26.8703</v>
      </c>
      <c r="AU31" s="8">
        <v>26.8703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26.8703</v>
      </c>
      <c r="BM31" s="8">
        <f t="shared" si="22"/>
        <v>26.8703</v>
      </c>
      <c r="BN31" s="8">
        <f t="shared" si="23"/>
        <v>26.87</v>
      </c>
      <c r="BO31" s="8">
        <f t="shared" si="24"/>
        <v>26.87</v>
      </c>
      <c r="BP31" s="139">
        <f t="shared" si="25"/>
        <v>2.9999999999930083E-4</v>
      </c>
      <c r="BQ31" s="139">
        <f t="shared" si="26"/>
        <v>2.9999999999930083E-4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620</v>
      </c>
      <c r="E32" s="16">
        <f>'[3]01'!E34</f>
        <v>0</v>
      </c>
      <c r="F32" s="16">
        <f>'[3]01'!F34</f>
        <v>0</v>
      </c>
      <c r="G32" s="16">
        <f>'[3]01'!G34</f>
        <v>0</v>
      </c>
      <c r="H32" s="17">
        <f t="shared" si="27"/>
        <v>940</v>
      </c>
      <c r="I32" s="15">
        <f>'[3]01'!J34</f>
        <v>270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26.8703</v>
      </c>
      <c r="AU32" s="8">
        <v>26.8703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26.8703</v>
      </c>
      <c r="BM32" s="8">
        <f t="shared" si="22"/>
        <v>26.8703</v>
      </c>
      <c r="BN32" s="8">
        <f t="shared" si="23"/>
        <v>26.87</v>
      </c>
      <c r="BO32" s="8">
        <f t="shared" si="24"/>
        <v>26.87</v>
      </c>
      <c r="BP32" s="139">
        <f t="shared" si="25"/>
        <v>2.9999999999930083E-4</v>
      </c>
      <c r="BQ32" s="139">
        <f t="shared" si="26"/>
        <v>2.9999999999930083E-4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620</v>
      </c>
      <c r="E33" s="16">
        <f>'[3]01'!E35</f>
        <v>0</v>
      </c>
      <c r="F33" s="16">
        <f>'[3]01'!F35</f>
        <v>0</v>
      </c>
      <c r="G33" s="16">
        <f>'[3]01'!G35</f>
        <v>0</v>
      </c>
      <c r="H33" s="17">
        <f t="shared" si="27"/>
        <v>940</v>
      </c>
      <c r="I33" s="15">
        <f>'[3]01'!J35</f>
        <v>270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26.8703</v>
      </c>
      <c r="AU33" s="8">
        <v>26.8703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26.8703</v>
      </c>
      <c r="BM33" s="8">
        <f t="shared" si="22"/>
        <v>26.8703</v>
      </c>
      <c r="BN33" s="8">
        <f t="shared" si="23"/>
        <v>26.87</v>
      </c>
      <c r="BO33" s="8">
        <f t="shared" si="24"/>
        <v>26.87</v>
      </c>
      <c r="BP33" s="139">
        <f t="shared" si="25"/>
        <v>2.9999999999930083E-4</v>
      </c>
      <c r="BQ33" s="139">
        <f t="shared" si="26"/>
        <v>2.9999999999930083E-4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620</v>
      </c>
      <c r="E34" s="16">
        <f>'[3]01'!E36</f>
        <v>0</v>
      </c>
      <c r="F34" s="16">
        <f>'[3]01'!F36</f>
        <v>0</v>
      </c>
      <c r="G34" s="16">
        <f>'[3]01'!G36</f>
        <v>0</v>
      </c>
      <c r="H34" s="17">
        <f t="shared" si="27"/>
        <v>940</v>
      </c>
      <c r="I34" s="15">
        <f>'[3]01'!J36</f>
        <v>270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26.8703</v>
      </c>
      <c r="AU34" s="8">
        <v>26.8703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26.8703</v>
      </c>
      <c r="BM34" s="8">
        <f t="shared" si="22"/>
        <v>26.8703</v>
      </c>
      <c r="BN34" s="8">
        <f t="shared" si="23"/>
        <v>26.87</v>
      </c>
      <c r="BO34" s="8">
        <f t="shared" si="24"/>
        <v>26.87</v>
      </c>
      <c r="BP34" s="139">
        <f t="shared" si="25"/>
        <v>2.9999999999930083E-4</v>
      </c>
      <c r="BQ34" s="139">
        <f t="shared" si="26"/>
        <v>2.9999999999930083E-4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620</v>
      </c>
      <c r="E35" s="16">
        <f>'[3]01'!E37</f>
        <v>0</v>
      </c>
      <c r="F35" s="16">
        <f>'[3]01'!F37</f>
        <v>0</v>
      </c>
      <c r="G35" s="16">
        <f>'[3]01'!G37</f>
        <v>0</v>
      </c>
      <c r="H35" s="17">
        <f t="shared" si="27"/>
        <v>940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26.8703</v>
      </c>
      <c r="AU35" s="8">
        <v>26.8703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26.8703</v>
      </c>
      <c r="BM35" s="8">
        <f t="shared" si="22"/>
        <v>26.8703</v>
      </c>
      <c r="BN35" s="8">
        <f t="shared" si="23"/>
        <v>26.87</v>
      </c>
      <c r="BO35" s="8">
        <f t="shared" si="24"/>
        <v>26.87</v>
      </c>
      <c r="BP35" s="139">
        <f t="shared" si="25"/>
        <v>2.9999999999930083E-4</v>
      </c>
      <c r="BQ35" s="139">
        <f t="shared" si="26"/>
        <v>2.9999999999930083E-4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620</v>
      </c>
      <c r="E36" s="16">
        <f>'[3]01'!E38</f>
        <v>0</v>
      </c>
      <c r="F36" s="16">
        <f>'[3]01'!F38</f>
        <v>0</v>
      </c>
      <c r="G36" s="16">
        <f>'[3]01'!G38</f>
        <v>0</v>
      </c>
      <c r="H36" s="17">
        <f t="shared" si="27"/>
        <v>940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26.8703</v>
      </c>
      <c r="AU36" s="8">
        <v>26.8703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26.8703</v>
      </c>
      <c r="BM36" s="8">
        <f t="shared" si="22"/>
        <v>26.8703</v>
      </c>
      <c r="BN36" s="8">
        <f t="shared" si="23"/>
        <v>26.87</v>
      </c>
      <c r="BO36" s="8">
        <f t="shared" si="24"/>
        <v>26.87</v>
      </c>
      <c r="BP36" s="139">
        <f t="shared" si="25"/>
        <v>2.9999999999930083E-4</v>
      </c>
      <c r="BQ36" s="139">
        <f t="shared" si="26"/>
        <v>2.9999999999930083E-4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620</v>
      </c>
      <c r="E37" s="16">
        <f>'[3]01'!E39</f>
        <v>0</v>
      </c>
      <c r="F37" s="16">
        <f>'[3]01'!F39</f>
        <v>0</v>
      </c>
      <c r="G37" s="16">
        <f>'[3]01'!G39</f>
        <v>0</v>
      </c>
      <c r="H37" s="17">
        <f t="shared" si="27"/>
        <v>940</v>
      </c>
      <c r="I37" s="15">
        <f>'[3]01'!J39</f>
        <v>270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26.8703</v>
      </c>
      <c r="AU37" s="8">
        <v>26.8703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26.8703</v>
      </c>
      <c r="BM37" s="8">
        <f t="shared" si="22"/>
        <v>26.8703</v>
      </c>
      <c r="BN37" s="8">
        <f t="shared" si="23"/>
        <v>26.87</v>
      </c>
      <c r="BO37" s="8">
        <f t="shared" si="24"/>
        <v>26.87</v>
      </c>
      <c r="BP37" s="139">
        <f t="shared" si="25"/>
        <v>2.9999999999930083E-4</v>
      </c>
      <c r="BQ37" s="139">
        <f t="shared" si="26"/>
        <v>2.9999999999930083E-4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620</v>
      </c>
      <c r="E38" s="16">
        <f>'[3]01'!E40</f>
        <v>0</v>
      </c>
      <c r="F38" s="16">
        <f>'[3]01'!F40</f>
        <v>0</v>
      </c>
      <c r="G38" s="16">
        <f>'[3]01'!G40</f>
        <v>0</v>
      </c>
      <c r="H38" s="17">
        <f t="shared" si="27"/>
        <v>940</v>
      </c>
      <c r="I38" s="15">
        <f>'[3]01'!J40</f>
        <v>270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26.8703</v>
      </c>
      <c r="AU38" s="8">
        <v>26.8703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26.8703</v>
      </c>
      <c r="BM38" s="8">
        <f t="shared" si="22"/>
        <v>26.8703</v>
      </c>
      <c r="BN38" s="8">
        <f t="shared" si="23"/>
        <v>26.87</v>
      </c>
      <c r="BO38" s="8">
        <f t="shared" si="24"/>
        <v>26.87</v>
      </c>
      <c r="BP38" s="139">
        <f t="shared" si="25"/>
        <v>2.9999999999930083E-4</v>
      </c>
      <c r="BQ38" s="139">
        <f t="shared" si="26"/>
        <v>2.9999999999930083E-4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590</v>
      </c>
      <c r="E39" s="16">
        <f>'[3]01'!E41</f>
        <v>0</v>
      </c>
      <c r="F39" s="16">
        <f>'[3]01'!F41</f>
        <v>0</v>
      </c>
      <c r="G39" s="16">
        <f>'[3]01'!G41</f>
        <v>0</v>
      </c>
      <c r="H39" s="17">
        <f t="shared" si="27"/>
        <v>910</v>
      </c>
      <c r="I39" s="15">
        <f>'[3]01'!J41</f>
        <v>270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26.8703</v>
      </c>
      <c r="AU39" s="8">
        <v>26.8703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26.8703</v>
      </c>
      <c r="BM39" s="8">
        <f t="shared" si="22"/>
        <v>26.8703</v>
      </c>
      <c r="BN39" s="8">
        <f t="shared" si="23"/>
        <v>26.87</v>
      </c>
      <c r="BO39" s="8">
        <f t="shared" si="24"/>
        <v>26.87</v>
      </c>
      <c r="BP39" s="139">
        <f t="shared" si="25"/>
        <v>2.9999999999930083E-4</v>
      </c>
      <c r="BQ39" s="139">
        <f t="shared" si="26"/>
        <v>2.9999999999930083E-4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590</v>
      </c>
      <c r="E40" s="16">
        <f>'[3]01'!E42</f>
        <v>0</v>
      </c>
      <c r="F40" s="16">
        <f>'[3]01'!F42</f>
        <v>0</v>
      </c>
      <c r="G40" s="16">
        <f>'[3]01'!G42</f>
        <v>0</v>
      </c>
      <c r="H40" s="17">
        <f t="shared" si="27"/>
        <v>910</v>
      </c>
      <c r="I40" s="15">
        <f>'[3]01'!J42</f>
        <v>270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26.8703</v>
      </c>
      <c r="AU40" s="8">
        <v>26.8703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26.8703</v>
      </c>
      <c r="BM40" s="8">
        <f t="shared" si="22"/>
        <v>26.8703</v>
      </c>
      <c r="BN40" s="8">
        <f t="shared" si="23"/>
        <v>26.87</v>
      </c>
      <c r="BO40" s="8">
        <f t="shared" si="24"/>
        <v>26.87</v>
      </c>
      <c r="BP40" s="139">
        <f t="shared" si="25"/>
        <v>2.9999999999930083E-4</v>
      </c>
      <c r="BQ40" s="139">
        <f t="shared" si="26"/>
        <v>2.9999999999930083E-4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590</v>
      </c>
      <c r="E41" s="16">
        <f>'[3]01'!E43</f>
        <v>0</v>
      </c>
      <c r="F41" s="16">
        <f>'[3]01'!F43</f>
        <v>0</v>
      </c>
      <c r="G41" s="16">
        <f>'[3]01'!G43</f>
        <v>0</v>
      </c>
      <c r="H41" s="17">
        <f t="shared" si="27"/>
        <v>910</v>
      </c>
      <c r="I41" s="15">
        <f>'[3]01'!J43</f>
        <v>270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26.8703</v>
      </c>
      <c r="AU41" s="8">
        <v>26.8703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26.8703</v>
      </c>
      <c r="BM41" s="8">
        <f t="shared" si="22"/>
        <v>26.8703</v>
      </c>
      <c r="BN41" s="8">
        <f t="shared" si="23"/>
        <v>26.87</v>
      </c>
      <c r="BO41" s="8">
        <f t="shared" si="24"/>
        <v>26.87</v>
      </c>
      <c r="BP41" s="139">
        <f t="shared" si="25"/>
        <v>2.9999999999930083E-4</v>
      </c>
      <c r="BQ41" s="139">
        <f t="shared" si="26"/>
        <v>2.9999999999930083E-4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590</v>
      </c>
      <c r="E42" s="16">
        <f>'[3]01'!E44</f>
        <v>0</v>
      </c>
      <c r="F42" s="16">
        <f>'[3]01'!F44</f>
        <v>0</v>
      </c>
      <c r="G42" s="16">
        <f>'[3]01'!G44</f>
        <v>0</v>
      </c>
      <c r="H42" s="17">
        <f t="shared" si="27"/>
        <v>910</v>
      </c>
      <c r="I42" s="15">
        <f>'[3]01'!J44</f>
        <v>270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26.8703</v>
      </c>
      <c r="AU42" s="8">
        <v>26.8703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26.8703</v>
      </c>
      <c r="BM42" s="8">
        <f t="shared" si="22"/>
        <v>26.8703</v>
      </c>
      <c r="BN42" s="8">
        <f t="shared" si="23"/>
        <v>26.87</v>
      </c>
      <c r="BO42" s="8">
        <f t="shared" si="24"/>
        <v>26.87</v>
      </c>
      <c r="BP42" s="139">
        <f t="shared" si="25"/>
        <v>2.9999999999930083E-4</v>
      </c>
      <c r="BQ42" s="139">
        <f t="shared" si="26"/>
        <v>2.9999999999930083E-4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590</v>
      </c>
      <c r="E43" s="16">
        <f>'[3]01'!E45</f>
        <v>0</v>
      </c>
      <c r="F43" s="16">
        <f>'[3]01'!F45</f>
        <v>0</v>
      </c>
      <c r="G43" s="16">
        <f>'[3]01'!G45</f>
        <v>0</v>
      </c>
      <c r="H43" s="17">
        <f t="shared" si="27"/>
        <v>910</v>
      </c>
      <c r="I43" s="15">
        <f>'[3]01'!J45</f>
        <v>270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26.8703</v>
      </c>
      <c r="AU43" s="8">
        <v>26.8703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26.8703</v>
      </c>
      <c r="BM43" s="8">
        <f t="shared" si="22"/>
        <v>26.8703</v>
      </c>
      <c r="BN43" s="8">
        <f t="shared" si="23"/>
        <v>26.87</v>
      </c>
      <c r="BO43" s="8">
        <f t="shared" si="24"/>
        <v>26.87</v>
      </c>
      <c r="BP43" s="139">
        <f t="shared" si="25"/>
        <v>2.9999999999930083E-4</v>
      </c>
      <c r="BQ43" s="139">
        <f t="shared" si="26"/>
        <v>2.9999999999930083E-4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590</v>
      </c>
      <c r="E44" s="16">
        <f>'[3]01'!E46</f>
        <v>0</v>
      </c>
      <c r="F44" s="16">
        <f>'[3]01'!F46</f>
        <v>0</v>
      </c>
      <c r="G44" s="16">
        <f>'[3]01'!G46</f>
        <v>0</v>
      </c>
      <c r="H44" s="17">
        <f t="shared" si="27"/>
        <v>910</v>
      </c>
      <c r="I44" s="15">
        <f>'[3]01'!J46</f>
        <v>270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26.8703</v>
      </c>
      <c r="AU44" s="8">
        <v>26.8703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26.8703</v>
      </c>
      <c r="BM44" s="8">
        <f t="shared" si="22"/>
        <v>26.8703</v>
      </c>
      <c r="BN44" s="8">
        <f t="shared" si="23"/>
        <v>26.87</v>
      </c>
      <c r="BO44" s="8">
        <f t="shared" si="24"/>
        <v>26.87</v>
      </c>
      <c r="BP44" s="139">
        <f t="shared" si="25"/>
        <v>2.9999999999930083E-4</v>
      </c>
      <c r="BQ44" s="139">
        <f t="shared" si="26"/>
        <v>2.9999999999930083E-4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590</v>
      </c>
      <c r="E45" s="16">
        <f>'[3]01'!E47</f>
        <v>0</v>
      </c>
      <c r="F45" s="16">
        <f>'[3]01'!F47</f>
        <v>0</v>
      </c>
      <c r="G45" s="16">
        <f>'[3]01'!G47</f>
        <v>0</v>
      </c>
      <c r="H45" s="17">
        <f t="shared" si="27"/>
        <v>910</v>
      </c>
      <c r="I45" s="15">
        <f>'[3]01'!J47</f>
        <v>270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26.8703</v>
      </c>
      <c r="AU45" s="8">
        <v>26.8703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26.8703</v>
      </c>
      <c r="BM45" s="8">
        <f t="shared" si="22"/>
        <v>26.8703</v>
      </c>
      <c r="BN45" s="8">
        <f t="shared" si="23"/>
        <v>26.87</v>
      </c>
      <c r="BO45" s="8">
        <f t="shared" si="24"/>
        <v>26.87</v>
      </c>
      <c r="BP45" s="139">
        <f t="shared" si="25"/>
        <v>2.9999999999930083E-4</v>
      </c>
      <c r="BQ45" s="139">
        <f t="shared" si="26"/>
        <v>2.9999999999930083E-4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590</v>
      </c>
      <c r="E46" s="16">
        <f>'[3]01'!E48</f>
        <v>0</v>
      </c>
      <c r="F46" s="16">
        <f>'[3]01'!F48</f>
        <v>0</v>
      </c>
      <c r="G46" s="16">
        <f>'[3]01'!G48</f>
        <v>0</v>
      </c>
      <c r="H46" s="17">
        <f t="shared" si="27"/>
        <v>910</v>
      </c>
      <c r="I46" s="15">
        <f>'[3]01'!J48</f>
        <v>270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26.8703</v>
      </c>
      <c r="AU46" s="8">
        <v>26.8703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26.8703</v>
      </c>
      <c r="BM46" s="8">
        <f t="shared" si="22"/>
        <v>26.8703</v>
      </c>
      <c r="BN46" s="8">
        <f t="shared" si="23"/>
        <v>26.87</v>
      </c>
      <c r="BO46" s="8">
        <f t="shared" si="24"/>
        <v>26.87</v>
      </c>
      <c r="BP46" s="139">
        <f t="shared" si="25"/>
        <v>2.9999999999930083E-4</v>
      </c>
      <c r="BQ46" s="139">
        <f t="shared" si="26"/>
        <v>2.9999999999930083E-4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590</v>
      </c>
      <c r="E47" s="16">
        <f>'[3]01'!E49</f>
        <v>0</v>
      </c>
      <c r="F47" s="16">
        <f>'[3]01'!F49</f>
        <v>0</v>
      </c>
      <c r="G47" s="16">
        <f>'[3]01'!G49</f>
        <v>0</v>
      </c>
      <c r="H47" s="17">
        <f t="shared" si="27"/>
        <v>910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26.8703</v>
      </c>
      <c r="AU47" s="8">
        <v>26.8703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26.8703</v>
      </c>
      <c r="BM47" s="8">
        <f t="shared" si="22"/>
        <v>26.8703</v>
      </c>
      <c r="BN47" s="8">
        <f t="shared" si="23"/>
        <v>26.87</v>
      </c>
      <c r="BO47" s="8">
        <f t="shared" si="24"/>
        <v>26.87</v>
      </c>
      <c r="BP47" s="139">
        <f t="shared" si="25"/>
        <v>2.9999999999930083E-4</v>
      </c>
      <c r="BQ47" s="139">
        <f t="shared" si="26"/>
        <v>2.9999999999930083E-4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590</v>
      </c>
      <c r="E48" s="16">
        <f>'[3]01'!E50</f>
        <v>0</v>
      </c>
      <c r="F48" s="16">
        <f>'[3]01'!F50</f>
        <v>0</v>
      </c>
      <c r="G48" s="16">
        <f>'[3]01'!G50</f>
        <v>0</v>
      </c>
      <c r="H48" s="17">
        <f t="shared" si="27"/>
        <v>910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26.8703</v>
      </c>
      <c r="AU48" s="8">
        <v>26.8703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26.8703</v>
      </c>
      <c r="BM48" s="8">
        <f t="shared" si="22"/>
        <v>26.8703</v>
      </c>
      <c r="BN48" s="8">
        <f t="shared" si="23"/>
        <v>26.87</v>
      </c>
      <c r="BO48" s="8">
        <f t="shared" si="24"/>
        <v>26.87</v>
      </c>
      <c r="BP48" s="139">
        <f t="shared" si="25"/>
        <v>2.9999999999930083E-4</v>
      </c>
      <c r="BQ48" s="139">
        <f t="shared" si="26"/>
        <v>2.9999999999930083E-4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590</v>
      </c>
      <c r="E49" s="16">
        <f>'[3]01'!E51</f>
        <v>0</v>
      </c>
      <c r="F49" s="16">
        <f>'[3]01'!F51</f>
        <v>0</v>
      </c>
      <c r="G49" s="16">
        <f>'[3]01'!G51</f>
        <v>0</v>
      </c>
      <c r="H49" s="17">
        <f t="shared" si="27"/>
        <v>910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26.8703</v>
      </c>
      <c r="AU49" s="8">
        <v>26.8703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26.8703</v>
      </c>
      <c r="BM49" s="8">
        <f t="shared" si="22"/>
        <v>26.8703</v>
      </c>
      <c r="BN49" s="8">
        <f t="shared" si="23"/>
        <v>26.87</v>
      </c>
      <c r="BO49" s="8">
        <f t="shared" si="24"/>
        <v>26.87</v>
      </c>
      <c r="BP49" s="139">
        <f t="shared" si="25"/>
        <v>2.9999999999930083E-4</v>
      </c>
      <c r="BQ49" s="139">
        <f t="shared" si="26"/>
        <v>2.9999999999930083E-4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590</v>
      </c>
      <c r="E50" s="16">
        <f>'[3]01'!E52</f>
        <v>0</v>
      </c>
      <c r="F50" s="16">
        <f>'[3]01'!F52</f>
        <v>0</v>
      </c>
      <c r="G50" s="16">
        <f>'[3]01'!G52</f>
        <v>0</v>
      </c>
      <c r="H50" s="17">
        <f t="shared" si="27"/>
        <v>910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26.8703</v>
      </c>
      <c r="AU50" s="8">
        <v>26.8703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26.8703</v>
      </c>
      <c r="BM50" s="8">
        <f t="shared" si="22"/>
        <v>26.8703</v>
      </c>
      <c r="BN50" s="8">
        <f t="shared" si="23"/>
        <v>26.87</v>
      </c>
      <c r="BO50" s="8">
        <f t="shared" si="24"/>
        <v>26.87</v>
      </c>
      <c r="BP50" s="139">
        <f t="shared" si="25"/>
        <v>2.9999999999930083E-4</v>
      </c>
      <c r="BQ50" s="139">
        <f t="shared" si="26"/>
        <v>2.9999999999930083E-4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590</v>
      </c>
      <c r="E51" s="16">
        <f>'[3]01'!E53</f>
        <v>0</v>
      </c>
      <c r="F51" s="16">
        <f>'[3]01'!F53</f>
        <v>0</v>
      </c>
      <c r="G51" s="16">
        <f>'[3]01'!G53</f>
        <v>0</v>
      </c>
      <c r="H51" s="17">
        <f t="shared" si="27"/>
        <v>910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26.8703</v>
      </c>
      <c r="AU51" s="8">
        <v>26.8703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26.8703</v>
      </c>
      <c r="BM51" s="8">
        <f t="shared" si="22"/>
        <v>26.8703</v>
      </c>
      <c r="BN51" s="8">
        <f t="shared" si="23"/>
        <v>26.87</v>
      </c>
      <c r="BO51" s="8">
        <f t="shared" si="24"/>
        <v>26.87</v>
      </c>
      <c r="BP51" s="139">
        <f t="shared" si="25"/>
        <v>2.9999999999930083E-4</v>
      </c>
      <c r="BQ51" s="139">
        <f t="shared" si="26"/>
        <v>2.9999999999930083E-4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590</v>
      </c>
      <c r="E52" s="16">
        <f>'[3]01'!E54</f>
        <v>0</v>
      </c>
      <c r="F52" s="16">
        <f>'[3]01'!F54</f>
        <v>0</v>
      </c>
      <c r="G52" s="16">
        <f>'[3]01'!G54</f>
        <v>0</v>
      </c>
      <c r="H52" s="17">
        <f t="shared" si="27"/>
        <v>910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26.8703</v>
      </c>
      <c r="AU52" s="8">
        <v>26.8703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26.8703</v>
      </c>
      <c r="BM52" s="8">
        <f t="shared" si="22"/>
        <v>26.8703</v>
      </c>
      <c r="BN52" s="8">
        <f t="shared" si="23"/>
        <v>26.87</v>
      </c>
      <c r="BO52" s="8">
        <f t="shared" si="24"/>
        <v>26.87</v>
      </c>
      <c r="BP52" s="139">
        <f t="shared" si="25"/>
        <v>2.9999999999930083E-4</v>
      </c>
      <c r="BQ52" s="139">
        <f t="shared" si="26"/>
        <v>2.9999999999930083E-4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590</v>
      </c>
      <c r="E53" s="16">
        <f>'[3]01'!E55</f>
        <v>0</v>
      </c>
      <c r="F53" s="16">
        <f>'[3]01'!F55</f>
        <v>0</v>
      </c>
      <c r="G53" s="16">
        <f>'[3]01'!G55</f>
        <v>0</v>
      </c>
      <c r="H53" s="17">
        <f t="shared" si="27"/>
        <v>910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26.8703</v>
      </c>
      <c r="AU53" s="8">
        <v>26.8703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26.8703</v>
      </c>
      <c r="BM53" s="8">
        <f t="shared" si="22"/>
        <v>26.8703</v>
      </c>
      <c r="BN53" s="8">
        <f t="shared" si="23"/>
        <v>26.87</v>
      </c>
      <c r="BO53" s="8">
        <f t="shared" si="24"/>
        <v>26.87</v>
      </c>
      <c r="BP53" s="139">
        <f t="shared" si="25"/>
        <v>2.9999999999930083E-4</v>
      </c>
      <c r="BQ53" s="139">
        <f t="shared" si="26"/>
        <v>2.9999999999930083E-4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590</v>
      </c>
      <c r="E54" s="16">
        <f>'[3]01'!E56</f>
        <v>0</v>
      </c>
      <c r="F54" s="16">
        <f>'[3]01'!F56</f>
        <v>0</v>
      </c>
      <c r="G54" s="16">
        <f>'[3]01'!G56</f>
        <v>0</v>
      </c>
      <c r="H54" s="17">
        <f t="shared" si="27"/>
        <v>910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26.8703</v>
      </c>
      <c r="AU54" s="8">
        <v>26.8703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26.8703</v>
      </c>
      <c r="BM54" s="8">
        <f t="shared" si="22"/>
        <v>26.8703</v>
      </c>
      <c r="BN54" s="8">
        <f t="shared" si="23"/>
        <v>26.87</v>
      </c>
      <c r="BO54" s="8">
        <f t="shared" si="24"/>
        <v>26.87</v>
      </c>
      <c r="BP54" s="139">
        <f t="shared" si="25"/>
        <v>2.9999999999930083E-4</v>
      </c>
      <c r="BQ54" s="139">
        <f t="shared" si="26"/>
        <v>2.9999999999930083E-4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590</v>
      </c>
      <c r="E55" s="16">
        <f>'[3]01'!E57</f>
        <v>0</v>
      </c>
      <c r="F55" s="16">
        <f>'[3]01'!F57</f>
        <v>0</v>
      </c>
      <c r="G55" s="16">
        <f>'[3]01'!G57</f>
        <v>0</v>
      </c>
      <c r="H55" s="17">
        <f t="shared" si="27"/>
        <v>910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26.8703</v>
      </c>
      <c r="AU55" s="8">
        <v>26.8703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26.8703</v>
      </c>
      <c r="BM55" s="8">
        <f t="shared" si="22"/>
        <v>26.8703</v>
      </c>
      <c r="BN55" s="8">
        <f t="shared" si="23"/>
        <v>26.87</v>
      </c>
      <c r="BO55" s="8">
        <f t="shared" si="24"/>
        <v>26.87</v>
      </c>
      <c r="BP55" s="139">
        <f t="shared" si="25"/>
        <v>2.9999999999930083E-4</v>
      </c>
      <c r="BQ55" s="139">
        <f t="shared" si="26"/>
        <v>2.9999999999930083E-4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590</v>
      </c>
      <c r="E56" s="16">
        <f>'[3]01'!E58</f>
        <v>0</v>
      </c>
      <c r="F56" s="16">
        <f>'[3]01'!F58</f>
        <v>0</v>
      </c>
      <c r="G56" s="16">
        <f>'[3]01'!G58</f>
        <v>0</v>
      </c>
      <c r="H56" s="17">
        <f t="shared" si="27"/>
        <v>910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26.8703</v>
      </c>
      <c r="AU56" s="8">
        <v>26.8703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26.8703</v>
      </c>
      <c r="BM56" s="8">
        <f t="shared" si="22"/>
        <v>26.8703</v>
      </c>
      <c r="BN56" s="8">
        <f t="shared" si="23"/>
        <v>26.87</v>
      </c>
      <c r="BO56" s="8">
        <f t="shared" si="24"/>
        <v>26.87</v>
      </c>
      <c r="BP56" s="139">
        <f t="shared" si="25"/>
        <v>2.9999999999930083E-4</v>
      </c>
      <c r="BQ56" s="139">
        <f t="shared" si="26"/>
        <v>2.9999999999930083E-4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590</v>
      </c>
      <c r="E57" s="16">
        <f>'[3]01'!E59</f>
        <v>0</v>
      </c>
      <c r="F57" s="16">
        <f>'[3]01'!F59</f>
        <v>0</v>
      </c>
      <c r="G57" s="16">
        <f>'[3]01'!G59</f>
        <v>0</v>
      </c>
      <c r="H57" s="17">
        <f t="shared" si="27"/>
        <v>910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26.8703</v>
      </c>
      <c r="AU57" s="8">
        <v>26.8703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26.8703</v>
      </c>
      <c r="BM57" s="8">
        <f t="shared" si="22"/>
        <v>26.8703</v>
      </c>
      <c r="BN57" s="8">
        <f t="shared" si="23"/>
        <v>26.87</v>
      </c>
      <c r="BO57" s="8">
        <f t="shared" si="24"/>
        <v>26.87</v>
      </c>
      <c r="BP57" s="139">
        <f t="shared" si="25"/>
        <v>2.9999999999930083E-4</v>
      </c>
      <c r="BQ57" s="139">
        <f t="shared" si="26"/>
        <v>2.9999999999930083E-4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590</v>
      </c>
      <c r="E58" s="16">
        <f>'[3]01'!E60</f>
        <v>0</v>
      </c>
      <c r="F58" s="16">
        <f>'[3]01'!F60</f>
        <v>0</v>
      </c>
      <c r="G58" s="16">
        <f>'[3]01'!G60</f>
        <v>0</v>
      </c>
      <c r="H58" s="17">
        <f t="shared" si="27"/>
        <v>910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26.8703</v>
      </c>
      <c r="AU58" s="8">
        <v>26.8703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26.8703</v>
      </c>
      <c r="BM58" s="8">
        <f t="shared" si="22"/>
        <v>26.8703</v>
      </c>
      <c r="BN58" s="8">
        <f t="shared" si="23"/>
        <v>26.87</v>
      </c>
      <c r="BO58" s="8">
        <f t="shared" si="24"/>
        <v>26.87</v>
      </c>
      <c r="BP58" s="139">
        <f t="shared" si="25"/>
        <v>2.9999999999930083E-4</v>
      </c>
      <c r="BQ58" s="139">
        <f t="shared" si="26"/>
        <v>2.9999999999930083E-4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590</v>
      </c>
      <c r="E59" s="16">
        <f>'[3]01'!E61</f>
        <v>0</v>
      </c>
      <c r="F59" s="16">
        <f>'[3]01'!F61</f>
        <v>0</v>
      </c>
      <c r="G59" s="16">
        <f>'[3]01'!G61</f>
        <v>0</v>
      </c>
      <c r="H59" s="17">
        <f t="shared" si="27"/>
        <v>910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26.8703</v>
      </c>
      <c r="AU59" s="8">
        <v>26.8703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26.8703</v>
      </c>
      <c r="BM59" s="8">
        <f t="shared" si="22"/>
        <v>26.8703</v>
      </c>
      <c r="BN59" s="8">
        <f t="shared" si="23"/>
        <v>26.87</v>
      </c>
      <c r="BO59" s="8">
        <f t="shared" si="24"/>
        <v>26.87</v>
      </c>
      <c r="BP59" s="139">
        <f t="shared" si="25"/>
        <v>2.9999999999930083E-4</v>
      </c>
      <c r="BQ59" s="139">
        <f t="shared" si="26"/>
        <v>2.9999999999930083E-4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590</v>
      </c>
      <c r="E60" s="16">
        <f>'[3]01'!E62</f>
        <v>0</v>
      </c>
      <c r="F60" s="16">
        <f>'[3]01'!F62</f>
        <v>0</v>
      </c>
      <c r="G60" s="16">
        <f>'[3]01'!G62</f>
        <v>0</v>
      </c>
      <c r="H60" s="17">
        <f t="shared" si="27"/>
        <v>910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26.8703</v>
      </c>
      <c r="AU60" s="8">
        <v>26.8703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26.8703</v>
      </c>
      <c r="BM60" s="8">
        <f t="shared" si="22"/>
        <v>26.8703</v>
      </c>
      <c r="BN60" s="8">
        <f t="shared" si="23"/>
        <v>26.87</v>
      </c>
      <c r="BO60" s="8">
        <f t="shared" si="24"/>
        <v>26.87</v>
      </c>
      <c r="BP60" s="139">
        <f t="shared" si="25"/>
        <v>2.9999999999930083E-4</v>
      </c>
      <c r="BQ60" s="139">
        <f t="shared" si="26"/>
        <v>2.9999999999930083E-4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590</v>
      </c>
      <c r="E61" s="16">
        <f>'[3]01'!E63</f>
        <v>0</v>
      </c>
      <c r="F61" s="16">
        <f>'[3]01'!F63</f>
        <v>0</v>
      </c>
      <c r="G61" s="16">
        <f>'[3]01'!G63</f>
        <v>0</v>
      </c>
      <c r="H61" s="17">
        <f t="shared" si="27"/>
        <v>910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26.8703</v>
      </c>
      <c r="AU61" s="8">
        <v>26.8703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26.8703</v>
      </c>
      <c r="BM61" s="8">
        <f t="shared" si="22"/>
        <v>26.8703</v>
      </c>
      <c r="BN61" s="8">
        <f t="shared" si="23"/>
        <v>26.87</v>
      </c>
      <c r="BO61" s="8">
        <f t="shared" si="24"/>
        <v>26.87</v>
      </c>
      <c r="BP61" s="139">
        <f t="shared" si="25"/>
        <v>2.9999999999930083E-4</v>
      </c>
      <c r="BQ61" s="139">
        <f t="shared" si="26"/>
        <v>2.9999999999930083E-4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590</v>
      </c>
      <c r="E62" s="16">
        <f>'[3]01'!E64</f>
        <v>0</v>
      </c>
      <c r="F62" s="16">
        <f>'[3]01'!F64</f>
        <v>0</v>
      </c>
      <c r="G62" s="16">
        <f>'[3]01'!G64</f>
        <v>0</v>
      </c>
      <c r="H62" s="17">
        <f t="shared" si="27"/>
        <v>910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26.8703</v>
      </c>
      <c r="AU62" s="8">
        <v>26.8703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26.8703</v>
      </c>
      <c r="BM62" s="8">
        <f t="shared" si="22"/>
        <v>26.8703</v>
      </c>
      <c r="BN62" s="8">
        <f t="shared" si="23"/>
        <v>26.87</v>
      </c>
      <c r="BO62" s="8">
        <f t="shared" si="24"/>
        <v>26.87</v>
      </c>
      <c r="BP62" s="139">
        <f t="shared" si="25"/>
        <v>2.9999999999930083E-4</v>
      </c>
      <c r="BQ62" s="139">
        <f t="shared" si="26"/>
        <v>2.9999999999930083E-4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590</v>
      </c>
      <c r="E63" s="16">
        <f>'[3]01'!E65</f>
        <v>0</v>
      </c>
      <c r="F63" s="16">
        <f>'[3]01'!F65</f>
        <v>0</v>
      </c>
      <c r="G63" s="16">
        <f>'[3]01'!G65</f>
        <v>0</v>
      </c>
      <c r="H63" s="17">
        <f t="shared" si="27"/>
        <v>910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26.8703</v>
      </c>
      <c r="AU63" s="8">
        <v>26.8703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26.8703</v>
      </c>
      <c r="BM63" s="8">
        <f t="shared" si="22"/>
        <v>26.8703</v>
      </c>
      <c r="BN63" s="8">
        <f t="shared" si="23"/>
        <v>26.87</v>
      </c>
      <c r="BO63" s="8">
        <f t="shared" si="24"/>
        <v>26.87</v>
      </c>
      <c r="BP63" s="139">
        <f t="shared" si="25"/>
        <v>2.9999999999930083E-4</v>
      </c>
      <c r="BQ63" s="139">
        <f t="shared" si="26"/>
        <v>2.9999999999930083E-4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590</v>
      </c>
      <c r="E64" s="16">
        <f>'[3]01'!E66</f>
        <v>0</v>
      </c>
      <c r="F64" s="16">
        <f>'[3]01'!F66</f>
        <v>0</v>
      </c>
      <c r="G64" s="16">
        <f>'[3]01'!G66</f>
        <v>0</v>
      </c>
      <c r="H64" s="17">
        <f t="shared" si="27"/>
        <v>910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26.8703</v>
      </c>
      <c r="AU64" s="8">
        <v>26.8703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26.8703</v>
      </c>
      <c r="BM64" s="8">
        <f t="shared" si="22"/>
        <v>26.8703</v>
      </c>
      <c r="BN64" s="8">
        <f t="shared" si="23"/>
        <v>26.87</v>
      </c>
      <c r="BO64" s="8">
        <f t="shared" si="24"/>
        <v>26.87</v>
      </c>
      <c r="BP64" s="139">
        <f t="shared" si="25"/>
        <v>2.9999999999930083E-4</v>
      </c>
      <c r="BQ64" s="139">
        <f t="shared" si="26"/>
        <v>2.9999999999930083E-4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590</v>
      </c>
      <c r="E65" s="16">
        <f>'[3]01'!E67</f>
        <v>0</v>
      </c>
      <c r="F65" s="16">
        <f>'[3]01'!F67</f>
        <v>0</v>
      </c>
      <c r="G65" s="16">
        <f>'[3]01'!G67</f>
        <v>0</v>
      </c>
      <c r="H65" s="17">
        <f t="shared" si="27"/>
        <v>910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24.08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24.08</v>
      </c>
      <c r="AE65" s="8">
        <f t="shared" si="11"/>
        <v>24.08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24.08</v>
      </c>
      <c r="AL65" s="8">
        <f t="shared" si="35"/>
        <v>221.84000000000003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221.84000000000003</v>
      </c>
      <c r="AT65" s="8">
        <v>24.083500000000001</v>
      </c>
      <c r="AU65" s="8">
        <v>24.083500000000001</v>
      </c>
      <c r="AW65" s="204">
        <v>24.08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24.08</v>
      </c>
      <c r="BD65" s="204">
        <v>24.08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24.08</v>
      </c>
      <c r="BL65" s="8">
        <f t="shared" si="21"/>
        <v>24.083500000000001</v>
      </c>
      <c r="BM65" s="8">
        <f t="shared" si="22"/>
        <v>24.083500000000001</v>
      </c>
      <c r="BN65" s="8">
        <f t="shared" si="23"/>
        <v>24.08</v>
      </c>
      <c r="BO65" s="8">
        <f t="shared" si="24"/>
        <v>24.08</v>
      </c>
      <c r="BP65" s="139">
        <f t="shared" si="25"/>
        <v>3.5000000000025011E-3</v>
      </c>
      <c r="BQ65" s="139">
        <f t="shared" si="26"/>
        <v>3.5000000000025011E-3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590</v>
      </c>
      <c r="E66" s="16">
        <f>'[3]01'!E68</f>
        <v>0</v>
      </c>
      <c r="F66" s="16">
        <f>'[3]01'!F68</f>
        <v>0</v>
      </c>
      <c r="G66" s="16">
        <f>'[3]01'!G68</f>
        <v>0</v>
      </c>
      <c r="H66" s="17">
        <f t="shared" si="27"/>
        <v>910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24.08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24.08</v>
      </c>
      <c r="AE66" s="8">
        <f t="shared" si="11"/>
        <v>24.08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24.08</v>
      </c>
      <c r="AL66" s="8">
        <f t="shared" si="35"/>
        <v>221.84000000000003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221.84000000000003</v>
      </c>
      <c r="AT66" s="8">
        <v>24.083500000000001</v>
      </c>
      <c r="AU66" s="8">
        <v>24.083500000000001</v>
      </c>
      <c r="AW66" s="204">
        <v>24.08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24.08</v>
      </c>
      <c r="BD66" s="204">
        <v>24.08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24.08</v>
      </c>
      <c r="BL66" s="8">
        <f t="shared" si="21"/>
        <v>24.083500000000001</v>
      </c>
      <c r="BM66" s="8">
        <f t="shared" si="22"/>
        <v>24.083500000000001</v>
      </c>
      <c r="BN66" s="8">
        <f t="shared" si="23"/>
        <v>24.08</v>
      </c>
      <c r="BO66" s="8">
        <f t="shared" si="24"/>
        <v>24.08</v>
      </c>
      <c r="BP66" s="139">
        <f t="shared" si="25"/>
        <v>3.5000000000025011E-3</v>
      </c>
      <c r="BQ66" s="139">
        <f t="shared" si="26"/>
        <v>3.5000000000025011E-3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590</v>
      </c>
      <c r="E67" s="16">
        <f>'[3]01'!E69</f>
        <v>0</v>
      </c>
      <c r="F67" s="16">
        <f>'[3]01'!F69</f>
        <v>0</v>
      </c>
      <c r="G67" s="16">
        <f>'[3]01'!G69</f>
        <v>0</v>
      </c>
      <c r="H67" s="17">
        <f t="shared" si="27"/>
        <v>910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24.08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24.08</v>
      </c>
      <c r="AE67" s="8">
        <f t="shared" si="11"/>
        <v>24.08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24.08</v>
      </c>
      <c r="AL67" s="8">
        <f t="shared" si="35"/>
        <v>221.84000000000003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221.84000000000003</v>
      </c>
      <c r="AT67" s="8">
        <v>24.083500000000001</v>
      </c>
      <c r="AU67" s="8">
        <v>24.083500000000001</v>
      </c>
      <c r="AW67" s="204">
        <v>24.08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24.08</v>
      </c>
      <c r="BD67" s="204">
        <v>24.08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24.08</v>
      </c>
      <c r="BL67" s="8">
        <f t="shared" si="21"/>
        <v>24.083500000000001</v>
      </c>
      <c r="BM67" s="8">
        <f t="shared" si="22"/>
        <v>24.083500000000001</v>
      </c>
      <c r="BN67" s="8">
        <f t="shared" si="23"/>
        <v>24.08</v>
      </c>
      <c r="BO67" s="8">
        <f t="shared" si="24"/>
        <v>24.08</v>
      </c>
      <c r="BP67" s="139">
        <f t="shared" si="25"/>
        <v>3.5000000000025011E-3</v>
      </c>
      <c r="BQ67" s="139">
        <f t="shared" si="26"/>
        <v>3.5000000000025011E-3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590</v>
      </c>
      <c r="E68" s="16">
        <f>'[3]01'!E70</f>
        <v>0</v>
      </c>
      <c r="F68" s="16">
        <f>'[3]01'!F70</f>
        <v>0</v>
      </c>
      <c r="G68" s="16">
        <f>'[3]01'!G70</f>
        <v>0</v>
      </c>
      <c r="H68" s="17">
        <f t="shared" si="27"/>
        <v>910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24.08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24.08</v>
      </c>
      <c r="AE68" s="8">
        <f t="shared" ref="AE68:AE98" si="43">BD68</f>
        <v>24.08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24.08</v>
      </c>
      <c r="AL68" s="8">
        <f t="shared" si="35"/>
        <v>221.84000000000003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221.84000000000003</v>
      </c>
      <c r="AT68" s="8">
        <v>24.083500000000001</v>
      </c>
      <c r="AU68" s="8">
        <v>24.083500000000001</v>
      </c>
      <c r="AW68" s="204">
        <v>24.08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24.08</v>
      </c>
      <c r="BD68" s="204">
        <v>24.08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24.08</v>
      </c>
      <c r="BL68" s="8">
        <f t="shared" ref="BL68:BL98" si="53">AT68</f>
        <v>24.083500000000001</v>
      </c>
      <c r="BM68" s="8">
        <f t="shared" ref="BM68:BM98" si="54">AU68</f>
        <v>24.083500000000001</v>
      </c>
      <c r="BN68" s="8">
        <f t="shared" ref="BN68:BN98" si="55">BC68</f>
        <v>24.08</v>
      </c>
      <c r="BO68" s="8">
        <f t="shared" ref="BO68:BO98" si="56">BJ68</f>
        <v>24.08</v>
      </c>
      <c r="BP68" s="139">
        <f t="shared" ref="BP68:BP98" si="57">BL68-BN68</f>
        <v>3.5000000000025011E-3</v>
      </c>
      <c r="BQ68" s="139">
        <f t="shared" ref="BQ68:BQ98" si="58">BM68-BO68</f>
        <v>3.5000000000025011E-3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590</v>
      </c>
      <c r="E69" s="16">
        <f>'[3]01'!E71</f>
        <v>0</v>
      </c>
      <c r="F69" s="16">
        <f>'[3]01'!F71</f>
        <v>0</v>
      </c>
      <c r="G69" s="16">
        <f>'[3]01'!G71</f>
        <v>0</v>
      </c>
      <c r="H69" s="17">
        <f t="shared" ref="H69:H98" si="59">SUM(B69:G69)</f>
        <v>910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24.08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24.08</v>
      </c>
      <c r="AE69" s="8">
        <f t="shared" si="43"/>
        <v>24.08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24.08</v>
      </c>
      <c r="AL69" s="8">
        <f t="shared" si="35"/>
        <v>221.84000000000003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221.84000000000003</v>
      </c>
      <c r="AT69" s="8">
        <v>24.083500000000001</v>
      </c>
      <c r="AU69" s="8">
        <v>24.083500000000001</v>
      </c>
      <c r="AW69" s="204">
        <v>24.08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24.08</v>
      </c>
      <c r="BD69" s="204">
        <v>24.08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24.08</v>
      </c>
      <c r="BL69" s="8">
        <f t="shared" si="53"/>
        <v>24.083500000000001</v>
      </c>
      <c r="BM69" s="8">
        <f t="shared" si="54"/>
        <v>24.083500000000001</v>
      </c>
      <c r="BN69" s="8">
        <f t="shared" si="55"/>
        <v>24.08</v>
      </c>
      <c r="BO69" s="8">
        <f t="shared" si="56"/>
        <v>24.08</v>
      </c>
      <c r="BP69" s="139">
        <f t="shared" si="57"/>
        <v>3.5000000000025011E-3</v>
      </c>
      <c r="BQ69" s="139">
        <f t="shared" si="58"/>
        <v>3.5000000000025011E-3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590</v>
      </c>
      <c r="E70" s="16">
        <f>'[3]01'!E72</f>
        <v>0</v>
      </c>
      <c r="F70" s="16">
        <f>'[3]01'!F72</f>
        <v>0</v>
      </c>
      <c r="G70" s="16">
        <f>'[3]01'!G72</f>
        <v>0</v>
      </c>
      <c r="H70" s="17">
        <f t="shared" si="59"/>
        <v>910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24.08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24.08</v>
      </c>
      <c r="AE70" s="8">
        <f t="shared" si="43"/>
        <v>24.08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24.08</v>
      </c>
      <c r="AL70" s="8">
        <f t="shared" si="35"/>
        <v>221.84000000000003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221.84000000000003</v>
      </c>
      <c r="AT70" s="8">
        <v>24.083500000000001</v>
      </c>
      <c r="AU70" s="8">
        <v>24.083500000000001</v>
      </c>
      <c r="AW70" s="204">
        <v>24.08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24.08</v>
      </c>
      <c r="BD70" s="204">
        <v>24.08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24.08</v>
      </c>
      <c r="BL70" s="8">
        <f t="shared" si="53"/>
        <v>24.083500000000001</v>
      </c>
      <c r="BM70" s="8">
        <f t="shared" si="54"/>
        <v>24.083500000000001</v>
      </c>
      <c r="BN70" s="8">
        <f t="shared" si="55"/>
        <v>24.08</v>
      </c>
      <c r="BO70" s="8">
        <f t="shared" si="56"/>
        <v>24.08</v>
      </c>
      <c r="BP70" s="139">
        <f t="shared" si="57"/>
        <v>3.5000000000025011E-3</v>
      </c>
      <c r="BQ70" s="139">
        <f t="shared" si="58"/>
        <v>3.5000000000025011E-3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590</v>
      </c>
      <c r="E71" s="16">
        <f>'[3]01'!E73</f>
        <v>0</v>
      </c>
      <c r="F71" s="16">
        <f>'[3]01'!F73</f>
        <v>0</v>
      </c>
      <c r="G71" s="16">
        <f>'[3]01'!G73</f>
        <v>0</v>
      </c>
      <c r="H71" s="17">
        <f t="shared" si="59"/>
        <v>910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24.08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24.08</v>
      </c>
      <c r="AE71" s="8">
        <f t="shared" si="43"/>
        <v>24.08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24.08</v>
      </c>
      <c r="AL71" s="8">
        <f t="shared" si="35"/>
        <v>221.84000000000003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221.84000000000003</v>
      </c>
      <c r="AT71" s="8">
        <v>24.083500000000001</v>
      </c>
      <c r="AU71" s="8">
        <v>24.083500000000001</v>
      </c>
      <c r="AW71" s="204">
        <v>24.08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24.08</v>
      </c>
      <c r="BD71" s="204">
        <v>24.08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24.08</v>
      </c>
      <c r="BL71" s="8">
        <f t="shared" si="53"/>
        <v>24.083500000000001</v>
      </c>
      <c r="BM71" s="8">
        <f t="shared" si="54"/>
        <v>24.083500000000001</v>
      </c>
      <c r="BN71" s="8">
        <f t="shared" si="55"/>
        <v>24.08</v>
      </c>
      <c r="BO71" s="8">
        <f t="shared" si="56"/>
        <v>24.08</v>
      </c>
      <c r="BP71" s="139">
        <f t="shared" si="57"/>
        <v>3.5000000000025011E-3</v>
      </c>
      <c r="BQ71" s="139">
        <f t="shared" si="58"/>
        <v>3.5000000000025011E-3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590</v>
      </c>
      <c r="E72" s="16">
        <f>'[3]01'!E74</f>
        <v>0</v>
      </c>
      <c r="F72" s="16">
        <f>'[3]01'!F74</f>
        <v>0</v>
      </c>
      <c r="G72" s="16">
        <f>'[3]01'!G74</f>
        <v>0</v>
      </c>
      <c r="H72" s="17">
        <f t="shared" si="59"/>
        <v>910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24.08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24.08</v>
      </c>
      <c r="AE72" s="8">
        <f t="shared" si="43"/>
        <v>24.08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24.08</v>
      </c>
      <c r="AL72" s="8">
        <f t="shared" si="35"/>
        <v>221.84000000000003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221.84000000000003</v>
      </c>
      <c r="AT72" s="8">
        <v>24.083500000000001</v>
      </c>
      <c r="AU72" s="8">
        <v>24.083500000000001</v>
      </c>
      <c r="AW72" s="204">
        <v>24.08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24.08</v>
      </c>
      <c r="BD72" s="204">
        <v>24.08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24.08</v>
      </c>
      <c r="BL72" s="8">
        <f t="shared" si="53"/>
        <v>24.083500000000001</v>
      </c>
      <c r="BM72" s="8">
        <f t="shared" si="54"/>
        <v>24.083500000000001</v>
      </c>
      <c r="BN72" s="8">
        <f t="shared" si="55"/>
        <v>24.08</v>
      </c>
      <c r="BO72" s="8">
        <f t="shared" si="56"/>
        <v>24.08</v>
      </c>
      <c r="BP72" s="139">
        <f t="shared" si="57"/>
        <v>3.5000000000025011E-3</v>
      </c>
      <c r="BQ72" s="139">
        <f t="shared" si="58"/>
        <v>3.5000000000025011E-3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590</v>
      </c>
      <c r="E73" s="16">
        <f>'[3]01'!E75</f>
        <v>0</v>
      </c>
      <c r="F73" s="16">
        <f>'[3]01'!F75</f>
        <v>0</v>
      </c>
      <c r="G73" s="16">
        <f>'[3]01'!G75</f>
        <v>0</v>
      </c>
      <c r="H73" s="17">
        <f t="shared" si="59"/>
        <v>910</v>
      </c>
      <c r="I73" s="15">
        <f>'[3]01'!J75</f>
        <v>270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24.08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24.08</v>
      </c>
      <c r="AE73" s="8">
        <f t="shared" si="43"/>
        <v>24.08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24.08</v>
      </c>
      <c r="AL73" s="8">
        <f t="shared" si="35"/>
        <v>221.84000000000003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221.84000000000003</v>
      </c>
      <c r="AT73" s="8">
        <v>24.083500000000001</v>
      </c>
      <c r="AU73" s="8">
        <v>24.083500000000001</v>
      </c>
      <c r="AW73" s="204">
        <v>24.08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24.08</v>
      </c>
      <c r="BD73" s="204">
        <v>24.08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24.08</v>
      </c>
      <c r="BL73" s="8">
        <f t="shared" si="53"/>
        <v>24.083500000000001</v>
      </c>
      <c r="BM73" s="8">
        <f t="shared" si="54"/>
        <v>24.083500000000001</v>
      </c>
      <c r="BN73" s="8">
        <f t="shared" si="55"/>
        <v>24.08</v>
      </c>
      <c r="BO73" s="8">
        <f t="shared" si="56"/>
        <v>24.08</v>
      </c>
      <c r="BP73" s="139">
        <f t="shared" si="57"/>
        <v>3.5000000000025011E-3</v>
      </c>
      <c r="BQ73" s="139">
        <f t="shared" si="58"/>
        <v>3.5000000000025011E-3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590</v>
      </c>
      <c r="E74" s="16">
        <f>'[3]01'!E76</f>
        <v>0</v>
      </c>
      <c r="F74" s="16">
        <f>'[3]01'!F76</f>
        <v>0</v>
      </c>
      <c r="G74" s="16">
        <f>'[3]01'!G76</f>
        <v>0</v>
      </c>
      <c r="H74" s="17">
        <f t="shared" si="59"/>
        <v>910</v>
      </c>
      <c r="I74" s="15">
        <f>'[3]01'!J76</f>
        <v>270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24.08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24.08</v>
      </c>
      <c r="AE74" s="8">
        <f t="shared" si="43"/>
        <v>24.08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24.08</v>
      </c>
      <c r="AL74" s="8">
        <f t="shared" si="35"/>
        <v>221.84000000000003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221.84000000000003</v>
      </c>
      <c r="AT74" s="8">
        <v>24.083500000000001</v>
      </c>
      <c r="AU74" s="8">
        <v>24.083500000000001</v>
      </c>
      <c r="AW74" s="204">
        <v>24.08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24.08</v>
      </c>
      <c r="BD74" s="204">
        <v>24.08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24.08</v>
      </c>
      <c r="BL74" s="8">
        <f t="shared" si="53"/>
        <v>24.083500000000001</v>
      </c>
      <c r="BM74" s="8">
        <f t="shared" si="54"/>
        <v>24.083500000000001</v>
      </c>
      <c r="BN74" s="8">
        <f t="shared" si="55"/>
        <v>24.08</v>
      </c>
      <c r="BO74" s="8">
        <f t="shared" si="56"/>
        <v>24.08</v>
      </c>
      <c r="BP74" s="139">
        <f t="shared" si="57"/>
        <v>3.5000000000025011E-3</v>
      </c>
      <c r="BQ74" s="139">
        <f t="shared" si="58"/>
        <v>3.5000000000025011E-3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600</v>
      </c>
      <c r="E75" s="16">
        <f>'[3]01'!E77</f>
        <v>0</v>
      </c>
      <c r="F75" s="16">
        <f>'[3]01'!F77</f>
        <v>0</v>
      </c>
      <c r="G75" s="16">
        <f>'[3]01'!G77</f>
        <v>0</v>
      </c>
      <c r="H75" s="17">
        <f t="shared" si="59"/>
        <v>920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24.08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24.08</v>
      </c>
      <c r="AE75" s="8">
        <f t="shared" si="43"/>
        <v>24.08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24.08</v>
      </c>
      <c r="AL75" s="8">
        <f t="shared" si="35"/>
        <v>221.84000000000003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221.84000000000003</v>
      </c>
      <c r="AT75" s="8">
        <v>24.083500000000001</v>
      </c>
      <c r="AU75" s="8">
        <v>24.083500000000001</v>
      </c>
      <c r="AW75" s="204">
        <v>24.08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24.08</v>
      </c>
      <c r="BD75" s="204">
        <v>24.08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24.08</v>
      </c>
      <c r="BL75" s="8">
        <f t="shared" si="53"/>
        <v>24.083500000000001</v>
      </c>
      <c r="BM75" s="8">
        <f t="shared" si="54"/>
        <v>24.083500000000001</v>
      </c>
      <c r="BN75" s="8">
        <f t="shared" si="55"/>
        <v>24.08</v>
      </c>
      <c r="BO75" s="8">
        <f t="shared" si="56"/>
        <v>24.08</v>
      </c>
      <c r="BP75" s="139">
        <f t="shared" si="57"/>
        <v>3.5000000000025011E-3</v>
      </c>
      <c r="BQ75" s="139">
        <f t="shared" si="58"/>
        <v>3.5000000000025011E-3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600</v>
      </c>
      <c r="E76" s="16">
        <f>'[3]01'!E78</f>
        <v>0</v>
      </c>
      <c r="F76" s="16">
        <f>'[3]01'!F78</f>
        <v>0</v>
      </c>
      <c r="G76" s="16">
        <f>'[3]01'!G78</f>
        <v>0</v>
      </c>
      <c r="H76" s="17">
        <f t="shared" si="59"/>
        <v>920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24.08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24.08</v>
      </c>
      <c r="AE76" s="8">
        <f t="shared" si="43"/>
        <v>24.08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24.08</v>
      </c>
      <c r="AL76" s="8">
        <f t="shared" si="35"/>
        <v>221.84000000000003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221.84000000000003</v>
      </c>
      <c r="AT76" s="8">
        <v>24.083500000000001</v>
      </c>
      <c r="AU76" s="8">
        <v>24.083500000000001</v>
      </c>
      <c r="AW76" s="204">
        <v>24.08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24.08</v>
      </c>
      <c r="BD76" s="204">
        <v>24.08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24.08</v>
      </c>
      <c r="BL76" s="8">
        <f t="shared" si="53"/>
        <v>24.083500000000001</v>
      </c>
      <c r="BM76" s="8">
        <f t="shared" si="54"/>
        <v>24.083500000000001</v>
      </c>
      <c r="BN76" s="8">
        <f t="shared" si="55"/>
        <v>24.08</v>
      </c>
      <c r="BO76" s="8">
        <f t="shared" si="56"/>
        <v>24.08</v>
      </c>
      <c r="BP76" s="139">
        <f t="shared" si="57"/>
        <v>3.5000000000025011E-3</v>
      </c>
      <c r="BQ76" s="139">
        <f t="shared" si="58"/>
        <v>3.5000000000025011E-3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600</v>
      </c>
      <c r="E77" s="16">
        <f>'[3]01'!E79</f>
        <v>0</v>
      </c>
      <c r="F77" s="16">
        <f>'[3]01'!F79</f>
        <v>0</v>
      </c>
      <c r="G77" s="16">
        <f>'[3]01'!G79</f>
        <v>0</v>
      </c>
      <c r="H77" s="17">
        <f t="shared" si="59"/>
        <v>920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24.08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24.08</v>
      </c>
      <c r="AE77" s="8">
        <f t="shared" si="43"/>
        <v>24.08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24.08</v>
      </c>
      <c r="AL77" s="8">
        <f t="shared" si="35"/>
        <v>221.84000000000003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221.84000000000003</v>
      </c>
      <c r="AT77" s="8">
        <v>24.083500000000001</v>
      </c>
      <c r="AU77" s="8">
        <v>24.083500000000001</v>
      </c>
      <c r="AW77" s="204">
        <v>24.08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24.08</v>
      </c>
      <c r="BD77" s="204">
        <v>24.08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24.08</v>
      </c>
      <c r="BL77" s="8">
        <f t="shared" si="53"/>
        <v>24.083500000000001</v>
      </c>
      <c r="BM77" s="8">
        <f t="shared" si="54"/>
        <v>24.083500000000001</v>
      </c>
      <c r="BN77" s="8">
        <f t="shared" si="55"/>
        <v>24.08</v>
      </c>
      <c r="BO77" s="8">
        <f t="shared" si="56"/>
        <v>24.08</v>
      </c>
      <c r="BP77" s="139">
        <f t="shared" si="57"/>
        <v>3.5000000000025011E-3</v>
      </c>
      <c r="BQ77" s="139">
        <f t="shared" si="58"/>
        <v>3.5000000000025011E-3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600</v>
      </c>
      <c r="E78" s="16">
        <f>'[3]01'!E80</f>
        <v>0</v>
      </c>
      <c r="F78" s="16">
        <f>'[3]01'!F80</f>
        <v>0</v>
      </c>
      <c r="G78" s="16">
        <f>'[3]01'!G80</f>
        <v>0</v>
      </c>
      <c r="H78" s="17">
        <f t="shared" si="59"/>
        <v>920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24.08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24.08</v>
      </c>
      <c r="AE78" s="8">
        <f t="shared" si="43"/>
        <v>24.08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24.08</v>
      </c>
      <c r="AL78" s="8">
        <f t="shared" si="35"/>
        <v>221.84000000000003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221.84000000000003</v>
      </c>
      <c r="AT78" s="8">
        <v>24.083500000000001</v>
      </c>
      <c r="AU78" s="8">
        <v>24.083500000000001</v>
      </c>
      <c r="AW78" s="204">
        <v>24.08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24.08</v>
      </c>
      <c r="BD78" s="204">
        <v>24.08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24.08</v>
      </c>
      <c r="BL78" s="8">
        <f t="shared" si="53"/>
        <v>24.083500000000001</v>
      </c>
      <c r="BM78" s="8">
        <f t="shared" si="54"/>
        <v>24.083500000000001</v>
      </c>
      <c r="BN78" s="8">
        <f t="shared" si="55"/>
        <v>24.08</v>
      </c>
      <c r="BO78" s="8">
        <f t="shared" si="56"/>
        <v>24.08</v>
      </c>
      <c r="BP78" s="139">
        <f t="shared" si="57"/>
        <v>3.5000000000025011E-3</v>
      </c>
      <c r="BQ78" s="139">
        <f t="shared" si="58"/>
        <v>3.5000000000025011E-3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600</v>
      </c>
      <c r="E79" s="16">
        <f>'[3]01'!E81</f>
        <v>0</v>
      </c>
      <c r="F79" s="16">
        <f>'[3]01'!F81</f>
        <v>0</v>
      </c>
      <c r="G79" s="16">
        <f>'[3]01'!G81</f>
        <v>0</v>
      </c>
      <c r="H79" s="17">
        <f t="shared" si="59"/>
        <v>920</v>
      </c>
      <c r="I79" s="15">
        <f>'[3]01'!J81</f>
        <v>270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18.98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18.98</v>
      </c>
      <c r="AE79" s="8">
        <f t="shared" si="43"/>
        <v>18.98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18.98</v>
      </c>
      <c r="AL79" s="8">
        <f t="shared" si="35"/>
        <v>232.04000000000002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232.04000000000002</v>
      </c>
      <c r="AT79" s="8">
        <v>18.976800000000001</v>
      </c>
      <c r="AU79" s="8">
        <v>18.976800000000001</v>
      </c>
      <c r="AW79" s="204">
        <v>18.98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18.98</v>
      </c>
      <c r="BD79" s="204">
        <v>18.98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18.98</v>
      </c>
      <c r="BL79" s="8">
        <f t="shared" si="53"/>
        <v>18.976800000000001</v>
      </c>
      <c r="BM79" s="8">
        <f t="shared" si="54"/>
        <v>18.976800000000001</v>
      </c>
      <c r="BN79" s="8">
        <f t="shared" si="55"/>
        <v>18.98</v>
      </c>
      <c r="BO79" s="8">
        <f t="shared" si="56"/>
        <v>18.98</v>
      </c>
      <c r="BP79" s="139">
        <f t="shared" si="57"/>
        <v>-3.1999999999996476E-3</v>
      </c>
      <c r="BQ79" s="139">
        <f t="shared" si="58"/>
        <v>-3.1999999999996476E-3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600</v>
      </c>
      <c r="E80" s="16">
        <f>'[3]01'!E82</f>
        <v>0</v>
      </c>
      <c r="F80" s="16">
        <f>'[3]01'!F82</f>
        <v>0</v>
      </c>
      <c r="G80" s="16">
        <f>'[3]01'!G82</f>
        <v>0</v>
      </c>
      <c r="H80" s="17">
        <f t="shared" si="59"/>
        <v>920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18.98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18.98</v>
      </c>
      <c r="AE80" s="8">
        <f t="shared" si="43"/>
        <v>18.98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18.98</v>
      </c>
      <c r="AL80" s="8">
        <f t="shared" si="35"/>
        <v>232.04000000000002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232.04000000000002</v>
      </c>
      <c r="AT80" s="8">
        <v>18.976800000000001</v>
      </c>
      <c r="AU80" s="8">
        <v>18.976800000000001</v>
      </c>
      <c r="AW80" s="204">
        <v>18.98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18.98</v>
      </c>
      <c r="BD80" s="204">
        <v>18.98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18.98</v>
      </c>
      <c r="BL80" s="8">
        <f t="shared" si="53"/>
        <v>18.976800000000001</v>
      </c>
      <c r="BM80" s="8">
        <f t="shared" si="54"/>
        <v>18.976800000000001</v>
      </c>
      <c r="BN80" s="8">
        <f t="shared" si="55"/>
        <v>18.98</v>
      </c>
      <c r="BO80" s="8">
        <f t="shared" si="56"/>
        <v>18.98</v>
      </c>
      <c r="BP80" s="139">
        <f t="shared" si="57"/>
        <v>-3.1999999999996476E-3</v>
      </c>
      <c r="BQ80" s="139">
        <f t="shared" si="58"/>
        <v>-3.1999999999996476E-3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600</v>
      </c>
      <c r="E81" s="16">
        <f>'[3]01'!E83</f>
        <v>0</v>
      </c>
      <c r="F81" s="16">
        <f>'[3]01'!F83</f>
        <v>0</v>
      </c>
      <c r="G81" s="16">
        <f>'[3]01'!G83</f>
        <v>0</v>
      </c>
      <c r="H81" s="17">
        <f t="shared" si="59"/>
        <v>920</v>
      </c>
      <c r="I81" s="15">
        <f>'[3]01'!J83</f>
        <v>283.65300000000002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283.65300000000002</v>
      </c>
      <c r="P81" s="18">
        <f>frq!C81</f>
        <v>1</v>
      </c>
      <c r="Q81" s="15">
        <f t="shared" si="33"/>
        <v>283.65300000000002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283.65300000000002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251.65300000000002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251.65300000000002</v>
      </c>
      <c r="AT81" s="8">
        <v>0</v>
      </c>
      <c r="AU81" s="8">
        <v>32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0</v>
      </c>
      <c r="BM81" s="8">
        <f t="shared" si="54"/>
        <v>32</v>
      </c>
      <c r="BN81" s="8">
        <f t="shared" si="55"/>
        <v>0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600</v>
      </c>
      <c r="E82" s="16">
        <f>'[3]01'!E84</f>
        <v>0</v>
      </c>
      <c r="F82" s="16">
        <f>'[3]01'!F84</f>
        <v>0</v>
      </c>
      <c r="G82" s="16">
        <f>'[3]01'!G84</f>
        <v>0</v>
      </c>
      <c r="H82" s="17">
        <f t="shared" si="59"/>
        <v>920</v>
      </c>
      <c r="I82" s="15">
        <f>'[3]01'!J84</f>
        <v>283.65300000000002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283.65300000000002</v>
      </c>
      <c r="P82" s="18">
        <f>frq!C82</f>
        <v>1</v>
      </c>
      <c r="Q82" s="15">
        <f t="shared" si="33"/>
        <v>283.65300000000002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283.65300000000002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251.65300000000002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251.65300000000002</v>
      </c>
      <c r="AT82" s="8">
        <v>0</v>
      </c>
      <c r="AU82" s="8">
        <v>32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0</v>
      </c>
      <c r="BM82" s="8">
        <f t="shared" si="54"/>
        <v>32</v>
      </c>
      <c r="BN82" s="8">
        <f t="shared" si="55"/>
        <v>0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600</v>
      </c>
      <c r="E83" s="16">
        <f>'[3]01'!E85</f>
        <v>0</v>
      </c>
      <c r="F83" s="16">
        <f>'[3]01'!F85</f>
        <v>0</v>
      </c>
      <c r="G83" s="16">
        <f>'[3]01'!G85</f>
        <v>0</v>
      </c>
      <c r="H83" s="17">
        <f t="shared" si="59"/>
        <v>920</v>
      </c>
      <c r="I83" s="15">
        <f>'[3]01'!J85</f>
        <v>283.65300000000002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283.65300000000002</v>
      </c>
      <c r="P83" s="18">
        <f>frq!C83</f>
        <v>1</v>
      </c>
      <c r="Q83" s="15">
        <f t="shared" si="33"/>
        <v>283.65300000000002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283.65300000000002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251.65300000000002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251.65300000000002</v>
      </c>
      <c r="AT83" s="8">
        <v>0</v>
      </c>
      <c r="AU83" s="8">
        <v>32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0</v>
      </c>
      <c r="BM83" s="8">
        <f t="shared" si="54"/>
        <v>32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600</v>
      </c>
      <c r="E84" s="16">
        <f>'[3]01'!E86</f>
        <v>0</v>
      </c>
      <c r="F84" s="16">
        <f>'[3]01'!F86</f>
        <v>0</v>
      </c>
      <c r="G84" s="16">
        <f>'[3]01'!G86</f>
        <v>0</v>
      </c>
      <c r="H84" s="17">
        <f t="shared" si="59"/>
        <v>920</v>
      </c>
      <c r="I84" s="15">
        <f>'[3]01'!J86</f>
        <v>283.65300000000002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283.65300000000002</v>
      </c>
      <c r="P84" s="18">
        <f>frq!C84</f>
        <v>1</v>
      </c>
      <c r="Q84" s="15">
        <f t="shared" si="33"/>
        <v>283.65300000000002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283.65300000000002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251.65300000000002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251.65300000000002</v>
      </c>
      <c r="AT84" s="8">
        <v>0</v>
      </c>
      <c r="AU84" s="8">
        <v>32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0</v>
      </c>
      <c r="BM84" s="8">
        <f t="shared" si="54"/>
        <v>32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600</v>
      </c>
      <c r="E85" s="16">
        <f>'[3]01'!E87</f>
        <v>0</v>
      </c>
      <c r="F85" s="16">
        <f>'[3]01'!F87</f>
        <v>0</v>
      </c>
      <c r="G85" s="16">
        <f>'[3]01'!G87</f>
        <v>0</v>
      </c>
      <c r="H85" s="17">
        <f t="shared" si="59"/>
        <v>920</v>
      </c>
      <c r="I85" s="15">
        <f>'[3]01'!J87</f>
        <v>283.65300000000002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283.65300000000002</v>
      </c>
      <c r="P85" s="18">
        <f>frq!C85</f>
        <v>1</v>
      </c>
      <c r="Q85" s="15">
        <f t="shared" si="33"/>
        <v>283.65300000000002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283.65300000000002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251.65300000000002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251.65300000000002</v>
      </c>
      <c r="AT85" s="8">
        <v>0</v>
      </c>
      <c r="AU85" s="8">
        <v>32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0</v>
      </c>
      <c r="BM85" s="8">
        <f t="shared" si="54"/>
        <v>32</v>
      </c>
      <c r="BN85" s="8">
        <f t="shared" si="55"/>
        <v>0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600</v>
      </c>
      <c r="E86" s="16">
        <f>'[3]01'!E88</f>
        <v>0</v>
      </c>
      <c r="F86" s="16">
        <f>'[3]01'!F88</f>
        <v>0</v>
      </c>
      <c r="G86" s="16">
        <f>'[3]01'!G88</f>
        <v>0</v>
      </c>
      <c r="H86" s="17">
        <f t="shared" si="59"/>
        <v>920</v>
      </c>
      <c r="I86" s="15">
        <f>'[3]01'!J88</f>
        <v>283.65300000000002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283.65300000000002</v>
      </c>
      <c r="P86" s="18">
        <f>frq!C86</f>
        <v>1</v>
      </c>
      <c r="Q86" s="15">
        <f t="shared" si="33"/>
        <v>283.65300000000002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283.65300000000002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251.65300000000002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251.65300000000002</v>
      </c>
      <c r="AT86" s="8">
        <v>0</v>
      </c>
      <c r="AU86" s="8">
        <v>32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0</v>
      </c>
      <c r="BM86" s="8">
        <f t="shared" si="54"/>
        <v>32</v>
      </c>
      <c r="BN86" s="8">
        <f t="shared" si="55"/>
        <v>0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600</v>
      </c>
      <c r="E87" s="16">
        <f>'[3]01'!E89</f>
        <v>0</v>
      </c>
      <c r="F87" s="16">
        <f>'[3]01'!F89</f>
        <v>0</v>
      </c>
      <c r="G87" s="16">
        <f>'[3]01'!G89</f>
        <v>0</v>
      </c>
      <c r="H87" s="17">
        <f t="shared" si="59"/>
        <v>920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5.95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5.95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232.05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232.05</v>
      </c>
      <c r="AT87" s="8">
        <v>0</v>
      </c>
      <c r="AU87" s="8">
        <v>32</v>
      </c>
      <c r="AW87" s="204">
        <v>5.95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5.95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0</v>
      </c>
      <c r="BM87" s="8">
        <f t="shared" si="54"/>
        <v>32</v>
      </c>
      <c r="BN87" s="8">
        <f t="shared" si="55"/>
        <v>5.95</v>
      </c>
      <c r="BO87" s="8">
        <f t="shared" si="56"/>
        <v>32</v>
      </c>
      <c r="BP87" s="139">
        <f t="shared" si="57"/>
        <v>-5.95</v>
      </c>
      <c r="BQ87" s="139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600</v>
      </c>
      <c r="E88" s="16">
        <f>'[3]01'!E90</f>
        <v>0</v>
      </c>
      <c r="F88" s="16">
        <f>'[3]01'!F90</f>
        <v>0</v>
      </c>
      <c r="G88" s="16">
        <f>'[3]01'!G90</f>
        <v>0</v>
      </c>
      <c r="H88" s="17">
        <f t="shared" si="59"/>
        <v>920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5.95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5.95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232.05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232.05</v>
      </c>
      <c r="AT88" s="8">
        <v>0</v>
      </c>
      <c r="AU88" s="8">
        <v>32</v>
      </c>
      <c r="AW88" s="204">
        <v>5.95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5.95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0</v>
      </c>
      <c r="BM88" s="8">
        <f t="shared" si="54"/>
        <v>32</v>
      </c>
      <c r="BN88" s="8">
        <f t="shared" si="55"/>
        <v>5.95</v>
      </c>
      <c r="BO88" s="8">
        <f t="shared" si="56"/>
        <v>32</v>
      </c>
      <c r="BP88" s="139">
        <f t="shared" si="57"/>
        <v>-5.95</v>
      </c>
      <c r="BQ88" s="139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600</v>
      </c>
      <c r="E89" s="16">
        <f>'[3]01'!E91</f>
        <v>0</v>
      </c>
      <c r="F89" s="16">
        <f>'[3]01'!F91</f>
        <v>0</v>
      </c>
      <c r="G89" s="16">
        <f>'[3]01'!G91</f>
        <v>0</v>
      </c>
      <c r="H89" s="17">
        <f t="shared" si="59"/>
        <v>920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5.95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5.95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232.05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232.05</v>
      </c>
      <c r="AT89" s="8">
        <v>5.9535999999999998</v>
      </c>
      <c r="AU89" s="8">
        <v>32</v>
      </c>
      <c r="AW89" s="204">
        <v>5.95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5.95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5.9535999999999998</v>
      </c>
      <c r="BM89" s="8">
        <f t="shared" si="54"/>
        <v>32</v>
      </c>
      <c r="BN89" s="8">
        <f t="shared" si="55"/>
        <v>5.95</v>
      </c>
      <c r="BO89" s="8">
        <f t="shared" si="56"/>
        <v>32</v>
      </c>
      <c r="BP89" s="139">
        <f t="shared" si="57"/>
        <v>3.5999999999996035E-3</v>
      </c>
      <c r="BQ89" s="139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600</v>
      </c>
      <c r="E90" s="16">
        <f>'[3]01'!E92</f>
        <v>0</v>
      </c>
      <c r="F90" s="16">
        <f>'[3]01'!F92</f>
        <v>0</v>
      </c>
      <c r="G90" s="16">
        <f>'[3]01'!G92</f>
        <v>0</v>
      </c>
      <c r="H90" s="17">
        <f t="shared" si="59"/>
        <v>920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5.95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5.95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232.05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232.05</v>
      </c>
      <c r="AT90" s="8">
        <v>5.9535999999999998</v>
      </c>
      <c r="AU90" s="8">
        <v>32</v>
      </c>
      <c r="AW90" s="204">
        <v>5.95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5.95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5.9535999999999998</v>
      </c>
      <c r="BM90" s="8">
        <f t="shared" si="54"/>
        <v>32</v>
      </c>
      <c r="BN90" s="8">
        <f t="shared" si="55"/>
        <v>5.95</v>
      </c>
      <c r="BO90" s="8">
        <f t="shared" si="56"/>
        <v>32</v>
      </c>
      <c r="BP90" s="139">
        <f t="shared" si="57"/>
        <v>3.5999999999996035E-3</v>
      </c>
      <c r="BQ90" s="139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600</v>
      </c>
      <c r="E91" s="16">
        <f>'[3]01'!E93</f>
        <v>0</v>
      </c>
      <c r="F91" s="16">
        <f>'[3]01'!F93</f>
        <v>0</v>
      </c>
      <c r="G91" s="16">
        <f>'[3]01'!G93</f>
        <v>0</v>
      </c>
      <c r="H91" s="17">
        <f t="shared" si="59"/>
        <v>920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5.95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5.95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232.05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232.05</v>
      </c>
      <c r="AT91" s="8">
        <v>5.9535999999999998</v>
      </c>
      <c r="AU91" s="8">
        <v>32</v>
      </c>
      <c r="AW91" s="204">
        <v>5.95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5.95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5.9535999999999998</v>
      </c>
      <c r="BM91" s="8">
        <f t="shared" si="54"/>
        <v>32</v>
      </c>
      <c r="BN91" s="8">
        <f t="shared" si="55"/>
        <v>5.95</v>
      </c>
      <c r="BO91" s="8">
        <f t="shared" si="56"/>
        <v>32</v>
      </c>
      <c r="BP91" s="139">
        <f t="shared" si="57"/>
        <v>3.5999999999996035E-3</v>
      </c>
      <c r="BQ91" s="139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600</v>
      </c>
      <c r="E92" s="16">
        <f>'[3]01'!E94</f>
        <v>0</v>
      </c>
      <c r="F92" s="16">
        <f>'[3]01'!F94</f>
        <v>0</v>
      </c>
      <c r="G92" s="16">
        <f>'[3]01'!G94</f>
        <v>0</v>
      </c>
      <c r="H92" s="17">
        <f t="shared" si="59"/>
        <v>920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5.95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5.95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232.05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232.05</v>
      </c>
      <c r="AT92" s="8">
        <v>5.9535999999999998</v>
      </c>
      <c r="AU92" s="8">
        <v>32</v>
      </c>
      <c r="AW92" s="204">
        <v>5.95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5.95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5.9535999999999998</v>
      </c>
      <c r="BM92" s="8">
        <f t="shared" si="54"/>
        <v>32</v>
      </c>
      <c r="BN92" s="8">
        <f t="shared" si="55"/>
        <v>5.95</v>
      </c>
      <c r="BO92" s="8">
        <f t="shared" si="56"/>
        <v>32</v>
      </c>
      <c r="BP92" s="139">
        <f t="shared" si="57"/>
        <v>3.5999999999996035E-3</v>
      </c>
      <c r="BQ92" s="139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600</v>
      </c>
      <c r="E93" s="16">
        <f>'[3]01'!E95</f>
        <v>0</v>
      </c>
      <c r="F93" s="16">
        <f>'[3]01'!F95</f>
        <v>0</v>
      </c>
      <c r="G93" s="16">
        <f>'[3]01'!G95</f>
        <v>0</v>
      </c>
      <c r="H93" s="17">
        <f t="shared" si="59"/>
        <v>920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5.95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5.95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232.05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232.05</v>
      </c>
      <c r="AT93" s="8">
        <v>5.9535999999999998</v>
      </c>
      <c r="AU93" s="8">
        <v>32</v>
      </c>
      <c r="AW93" s="204">
        <v>5.95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5.95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5.9535999999999998</v>
      </c>
      <c r="BM93" s="8">
        <f t="shared" si="54"/>
        <v>32</v>
      </c>
      <c r="BN93" s="8">
        <f t="shared" si="55"/>
        <v>5.95</v>
      </c>
      <c r="BO93" s="8">
        <f t="shared" si="56"/>
        <v>32</v>
      </c>
      <c r="BP93" s="139">
        <f t="shared" si="57"/>
        <v>3.5999999999996035E-3</v>
      </c>
      <c r="BQ93" s="139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600</v>
      </c>
      <c r="E94" s="16">
        <f>'[3]01'!E96</f>
        <v>0</v>
      </c>
      <c r="F94" s="16">
        <f>'[3]01'!F96</f>
        <v>0</v>
      </c>
      <c r="G94" s="16">
        <f>'[3]01'!G96</f>
        <v>0</v>
      </c>
      <c r="H94" s="17">
        <f t="shared" si="59"/>
        <v>920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5.95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5.95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232.05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232.05</v>
      </c>
      <c r="AT94" s="8">
        <v>5.9535999999999998</v>
      </c>
      <c r="AU94" s="8">
        <v>32</v>
      </c>
      <c r="AW94" s="204">
        <v>5.95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5.95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5.9535999999999998</v>
      </c>
      <c r="BM94" s="8">
        <f t="shared" si="54"/>
        <v>32</v>
      </c>
      <c r="BN94" s="8">
        <f t="shared" si="55"/>
        <v>5.95</v>
      </c>
      <c r="BO94" s="8">
        <f t="shared" si="56"/>
        <v>32</v>
      </c>
      <c r="BP94" s="139">
        <f t="shared" si="57"/>
        <v>3.5999999999996035E-3</v>
      </c>
      <c r="BQ94" s="139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600</v>
      </c>
      <c r="E95" s="16">
        <f>'[3]01'!E97</f>
        <v>0</v>
      </c>
      <c r="F95" s="16">
        <f>'[3]01'!F97</f>
        <v>0</v>
      </c>
      <c r="G95" s="16">
        <f>'[3]01'!G97</f>
        <v>0</v>
      </c>
      <c r="H95" s="17">
        <f t="shared" si="59"/>
        <v>920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5.95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5.95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232.05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232.05</v>
      </c>
      <c r="AT95" s="8">
        <v>5.9535999999999998</v>
      </c>
      <c r="AU95" s="8">
        <v>32</v>
      </c>
      <c r="AW95" s="204">
        <v>5.95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5.95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5.9535999999999998</v>
      </c>
      <c r="BM95" s="8">
        <f t="shared" si="54"/>
        <v>32</v>
      </c>
      <c r="BN95" s="8">
        <f t="shared" si="55"/>
        <v>5.95</v>
      </c>
      <c r="BO95" s="8">
        <f t="shared" si="56"/>
        <v>32</v>
      </c>
      <c r="BP95" s="139">
        <f t="shared" si="57"/>
        <v>3.5999999999996035E-3</v>
      </c>
      <c r="BQ95" s="139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600</v>
      </c>
      <c r="E96" s="16">
        <f>'[3]01'!E98</f>
        <v>0</v>
      </c>
      <c r="F96" s="16">
        <f>'[3]01'!F98</f>
        <v>0</v>
      </c>
      <c r="G96" s="16">
        <f>'[3]01'!G98</f>
        <v>0</v>
      </c>
      <c r="H96" s="17">
        <f t="shared" si="59"/>
        <v>920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5.95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5.95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232.05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232.05</v>
      </c>
      <c r="AT96" s="8">
        <v>5.9535999999999998</v>
      </c>
      <c r="AU96" s="8">
        <v>32</v>
      </c>
      <c r="AW96" s="204">
        <v>5.95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5.95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5.9535999999999998</v>
      </c>
      <c r="BM96" s="8">
        <f t="shared" si="54"/>
        <v>32</v>
      </c>
      <c r="BN96" s="8">
        <f t="shared" si="55"/>
        <v>5.95</v>
      </c>
      <c r="BO96" s="8">
        <f t="shared" si="56"/>
        <v>32</v>
      </c>
      <c r="BP96" s="139">
        <f t="shared" si="57"/>
        <v>3.5999999999996035E-3</v>
      </c>
      <c r="BQ96" s="139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600</v>
      </c>
      <c r="E97" s="16">
        <f>'[3]01'!E99</f>
        <v>0</v>
      </c>
      <c r="F97" s="16">
        <f>'[3]01'!F99</f>
        <v>0</v>
      </c>
      <c r="G97" s="16">
        <f>'[3]01'!G99</f>
        <v>0</v>
      </c>
      <c r="H97" s="17">
        <f t="shared" si="59"/>
        <v>920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5.95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5.95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232.05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232.05</v>
      </c>
      <c r="AT97" s="8">
        <v>5.9535999999999998</v>
      </c>
      <c r="AU97" s="8">
        <v>32</v>
      </c>
      <c r="AW97" s="204">
        <v>5.95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5.95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5.9535999999999998</v>
      </c>
      <c r="BM97" s="8">
        <f t="shared" si="54"/>
        <v>32</v>
      </c>
      <c r="BN97" s="8">
        <f t="shared" si="55"/>
        <v>5.95</v>
      </c>
      <c r="BO97" s="8">
        <f t="shared" si="56"/>
        <v>32</v>
      </c>
      <c r="BP97" s="139">
        <f t="shared" si="57"/>
        <v>3.5999999999996035E-3</v>
      </c>
      <c r="BQ97" s="139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600</v>
      </c>
      <c r="E98" s="16">
        <f>'[3]01'!E100</f>
        <v>0</v>
      </c>
      <c r="F98" s="16">
        <f>'[3]01'!F100</f>
        <v>0</v>
      </c>
      <c r="G98" s="16">
        <f>'[3]01'!G100</f>
        <v>0</v>
      </c>
      <c r="H98" s="17">
        <f t="shared" si="59"/>
        <v>920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5.95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5.95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232.05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232.05</v>
      </c>
      <c r="AT98" s="8">
        <v>5.9535999999999998</v>
      </c>
      <c r="AU98" s="8">
        <v>32</v>
      </c>
      <c r="AW98" s="204">
        <v>5.95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5.95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5.9535999999999998</v>
      </c>
      <c r="BM98" s="8">
        <f t="shared" si="54"/>
        <v>32</v>
      </c>
      <c r="BN98" s="8">
        <f t="shared" si="55"/>
        <v>5.95</v>
      </c>
      <c r="BO98" s="8">
        <f t="shared" si="56"/>
        <v>32</v>
      </c>
      <c r="BP98" s="139">
        <f t="shared" si="57"/>
        <v>3.5999999999996035E-3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14.49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22.17</v>
      </c>
      <c r="I99" s="15">
        <f t="shared" si="62"/>
        <v>6.5004794999999973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6.5004794999999973</v>
      </c>
      <c r="P99" s="15">
        <f t="shared" si="62"/>
        <v>2.4E-2</v>
      </c>
      <c r="Q99" s="15">
        <f t="shared" si="62"/>
        <v>6.5004794999999973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6.5004794999999973</v>
      </c>
      <c r="X99" s="15">
        <f t="shared" si="62"/>
        <v>0.51593249999999913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0.51593249999999913</v>
      </c>
      <c r="AE99" s="15">
        <f t="shared" si="62"/>
        <v>0.64208249999999911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0.64208249999999911</v>
      </c>
      <c r="AL99" s="15">
        <f t="shared" si="62"/>
        <v>5.3424644999999984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5.3424644999999984</v>
      </c>
      <c r="AS99" s="15">
        <f t="shared" si="62"/>
        <v>0</v>
      </c>
      <c r="AT99" s="15">
        <f t="shared" si="62"/>
        <v>0.52590742499999976</v>
      </c>
      <c r="AU99" s="15">
        <f t="shared" si="62"/>
        <v>0.64314867500000017</v>
      </c>
      <c r="AV99" s="15">
        <f t="shared" si="62"/>
        <v>0</v>
      </c>
      <c r="AW99" s="15">
        <f t="shared" si="62"/>
        <v>0.51593249999999913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0.51593249999999913</v>
      </c>
      <c r="BD99" s="15">
        <f t="shared" si="62"/>
        <v>0.64208249999999911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0.64208249999999911</v>
      </c>
      <c r="BK99" s="15"/>
      <c r="BL99" s="15">
        <f t="shared" si="63"/>
        <v>0.52590742499999976</v>
      </c>
      <c r="BM99" s="15">
        <f t="shared" si="63"/>
        <v>0.64314867500000017</v>
      </c>
      <c r="BN99" s="15">
        <f t="shared" si="63"/>
        <v>0.51593249999999913</v>
      </c>
      <c r="BO99" s="15">
        <f t="shared" si="63"/>
        <v>0.64208249999999911</v>
      </c>
      <c r="BP99" s="15">
        <f t="shared" si="63"/>
        <v>9.9749249999999748E-3</v>
      </c>
      <c r="BQ99" s="15">
        <f t="shared" si="63"/>
        <v>1.0661750000000064E-3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45536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45536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320</v>
      </c>
      <c r="C3">
        <f>PPCL!E3</f>
        <v>0</v>
      </c>
      <c r="D3">
        <f>PPCL!O3</f>
        <v>154</v>
      </c>
      <c r="E3">
        <f>PPCL!P3</f>
        <v>0</v>
      </c>
      <c r="F3">
        <f>B3+C3</f>
        <v>320</v>
      </c>
      <c r="G3">
        <f>D3+E3</f>
        <v>154</v>
      </c>
      <c r="H3" s="113"/>
      <c r="I3">
        <f>BRPL_EOD!AG3+BRPL_EOD!AH3</f>
        <v>42.83</v>
      </c>
      <c r="J3">
        <f>BYPL_EOD!AG3+BYPL_EOD!AH3</f>
        <v>24.33</v>
      </c>
      <c r="K3">
        <f>MES_EOD!AG3+MES_EOD!AH3</f>
        <v>9.18</v>
      </c>
      <c r="L3">
        <f>NDMC_EOD!AG3+NDMC_EOD!AH3</f>
        <v>45.47</v>
      </c>
      <c r="M3">
        <f>TPDDL_EOD!AG3+TPDDL_EOD!AH3</f>
        <v>29.19</v>
      </c>
      <c r="N3">
        <f t="shared" ref="N3:N66" si="0">SUM(I3:M3)</f>
        <v>151</v>
      </c>
      <c r="O3" s="113">
        <f t="shared" ref="O3:O66" si="1">G3-N3</f>
        <v>3</v>
      </c>
      <c r="P3">
        <v>43.680927152317878</v>
      </c>
      <c r="Q3">
        <v>24.813377483443706</v>
      </c>
      <c r="R3">
        <v>9.362384105960265</v>
      </c>
      <c r="S3">
        <v>46.373377483443704</v>
      </c>
      <c r="T3">
        <v>29.769933774834438</v>
      </c>
      <c r="U3" s="115">
        <f t="shared" ref="U3:U66" si="2">SUM(P3:T3)</f>
        <v>153.99999999999997</v>
      </c>
      <c r="V3" s="113">
        <f t="shared" ref="V3:V66" si="3">G3-U3</f>
        <v>0</v>
      </c>
    </row>
    <row r="4" spans="1:22">
      <c r="A4" t="s">
        <v>46</v>
      </c>
      <c r="B4">
        <f>PPCL!D4</f>
        <v>320</v>
      </c>
      <c r="C4">
        <f>PPCL!E4</f>
        <v>0</v>
      </c>
      <c r="D4">
        <f>PPCL!O4</f>
        <v>151</v>
      </c>
      <c r="E4">
        <f>PPCL!P4</f>
        <v>0</v>
      </c>
      <c r="F4">
        <f t="shared" ref="F4:F67" si="4">B4+C4</f>
        <v>320</v>
      </c>
      <c r="G4">
        <f t="shared" ref="G4:G67" si="5">D4+E4</f>
        <v>151</v>
      </c>
      <c r="H4" s="113"/>
      <c r="I4">
        <f>BRPL_EOD!AG4+BRPL_EOD!AH4</f>
        <v>42.83</v>
      </c>
      <c r="J4">
        <f>BYPL_EOD!AG4+BYPL_EOD!AH4</f>
        <v>24.33</v>
      </c>
      <c r="K4">
        <f>MES_EOD!AG4+MES_EOD!AH4</f>
        <v>9.18</v>
      </c>
      <c r="L4">
        <f>NDMC_EOD!AG4+NDMC_EOD!AH4</f>
        <v>45.47</v>
      </c>
      <c r="M4">
        <f>TPDDL_EOD!AG4+TPDDL_EOD!AH4</f>
        <v>29.19</v>
      </c>
      <c r="N4">
        <f t="shared" si="0"/>
        <v>151</v>
      </c>
      <c r="O4" s="113">
        <f t="shared" si="1"/>
        <v>0</v>
      </c>
      <c r="P4">
        <v>42.83</v>
      </c>
      <c r="Q4">
        <v>24.33</v>
      </c>
      <c r="R4">
        <v>9.18</v>
      </c>
      <c r="S4">
        <v>45.47</v>
      </c>
      <c r="T4">
        <v>29.19</v>
      </c>
      <c r="U4" s="115">
        <f t="shared" si="2"/>
        <v>151</v>
      </c>
      <c r="V4" s="113">
        <f t="shared" si="3"/>
        <v>0</v>
      </c>
    </row>
    <row r="5" spans="1:22">
      <c r="A5" t="s">
        <v>47</v>
      </c>
      <c r="B5">
        <f>PPCL!D5</f>
        <v>320</v>
      </c>
      <c r="C5">
        <f>PPCL!E5</f>
        <v>0</v>
      </c>
      <c r="D5">
        <f>PPCL!O5</f>
        <v>151</v>
      </c>
      <c r="E5">
        <f>PPCL!P5</f>
        <v>0</v>
      </c>
      <c r="F5">
        <f t="shared" si="4"/>
        <v>320</v>
      </c>
      <c r="G5">
        <f t="shared" si="5"/>
        <v>151</v>
      </c>
      <c r="H5" s="113"/>
      <c r="I5">
        <f>BRPL_EOD!AG5+BRPL_EOD!AH5</f>
        <v>42.83</v>
      </c>
      <c r="J5">
        <f>BYPL_EOD!AG5+BYPL_EOD!AH5</f>
        <v>24.33</v>
      </c>
      <c r="K5">
        <f>MES_EOD!AG5+MES_EOD!AH5</f>
        <v>9.18</v>
      </c>
      <c r="L5">
        <f>NDMC_EOD!AG5+NDMC_EOD!AH5</f>
        <v>45.47</v>
      </c>
      <c r="M5">
        <f>TPDDL_EOD!AG5+TPDDL_EOD!AH5</f>
        <v>29.19</v>
      </c>
      <c r="N5">
        <f t="shared" si="0"/>
        <v>151</v>
      </c>
      <c r="O5" s="113">
        <f t="shared" si="1"/>
        <v>0</v>
      </c>
      <c r="P5">
        <v>42.83</v>
      </c>
      <c r="Q5">
        <v>24.33</v>
      </c>
      <c r="R5">
        <v>9.18</v>
      </c>
      <c r="S5">
        <v>45.47</v>
      </c>
      <c r="T5">
        <v>29.19</v>
      </c>
      <c r="U5" s="115">
        <f t="shared" si="2"/>
        <v>151</v>
      </c>
      <c r="V5" s="113">
        <f t="shared" si="3"/>
        <v>0</v>
      </c>
    </row>
    <row r="6" spans="1:22">
      <c r="A6" t="s">
        <v>48</v>
      </c>
      <c r="B6">
        <f>PPCL!D6</f>
        <v>320</v>
      </c>
      <c r="C6">
        <f>PPCL!E6</f>
        <v>0</v>
      </c>
      <c r="D6">
        <f>PPCL!O6</f>
        <v>151</v>
      </c>
      <c r="E6">
        <f>PPCL!P6</f>
        <v>0</v>
      </c>
      <c r="F6">
        <f t="shared" si="4"/>
        <v>320</v>
      </c>
      <c r="G6">
        <f t="shared" si="5"/>
        <v>151</v>
      </c>
      <c r="H6" s="113"/>
      <c r="I6">
        <f>BRPL_EOD!AG6+BRPL_EOD!AH6</f>
        <v>42.83</v>
      </c>
      <c r="J6">
        <f>BYPL_EOD!AG6+BYPL_EOD!AH6</f>
        <v>24.33</v>
      </c>
      <c r="K6">
        <f>MES_EOD!AG6+MES_EOD!AH6</f>
        <v>9.18</v>
      </c>
      <c r="L6">
        <f>NDMC_EOD!AG6+NDMC_EOD!AH6</f>
        <v>45.47</v>
      </c>
      <c r="M6">
        <f>TPDDL_EOD!AG6+TPDDL_EOD!AH6</f>
        <v>29.19</v>
      </c>
      <c r="N6">
        <f t="shared" si="0"/>
        <v>151</v>
      </c>
      <c r="O6" s="113">
        <f t="shared" si="1"/>
        <v>0</v>
      </c>
      <c r="P6">
        <v>42.83</v>
      </c>
      <c r="Q6">
        <v>24.33</v>
      </c>
      <c r="R6">
        <v>9.18</v>
      </c>
      <c r="S6">
        <v>45.47</v>
      </c>
      <c r="T6">
        <v>29.19</v>
      </c>
      <c r="U6" s="115">
        <f t="shared" si="2"/>
        <v>151</v>
      </c>
      <c r="V6" s="113">
        <f t="shared" si="3"/>
        <v>0</v>
      </c>
    </row>
    <row r="7" spans="1:22">
      <c r="A7" t="s">
        <v>49</v>
      </c>
      <c r="B7">
        <f>PPCL!D7</f>
        <v>320</v>
      </c>
      <c r="C7">
        <f>PPCL!E7</f>
        <v>0</v>
      </c>
      <c r="D7">
        <f>PPCL!O7</f>
        <v>151</v>
      </c>
      <c r="E7">
        <f>PPCL!P7</f>
        <v>0</v>
      </c>
      <c r="F7">
        <f t="shared" si="4"/>
        <v>320</v>
      </c>
      <c r="G7">
        <f t="shared" si="5"/>
        <v>151</v>
      </c>
      <c r="H7" s="113"/>
      <c r="I7">
        <f>BRPL_EOD!AG7+BRPL_EOD!AH7</f>
        <v>42.83</v>
      </c>
      <c r="J7">
        <f>BYPL_EOD!AG7+BYPL_EOD!AH7</f>
        <v>24.33</v>
      </c>
      <c r="K7">
        <f>MES_EOD!AG7+MES_EOD!AH7</f>
        <v>9.18</v>
      </c>
      <c r="L7">
        <f>NDMC_EOD!AG7+NDMC_EOD!AH7</f>
        <v>45.47</v>
      </c>
      <c r="M7">
        <f>TPDDL_EOD!AG7+TPDDL_EOD!AH7</f>
        <v>29.19</v>
      </c>
      <c r="N7">
        <f t="shared" si="0"/>
        <v>151</v>
      </c>
      <c r="O7" s="113">
        <f t="shared" si="1"/>
        <v>0</v>
      </c>
      <c r="P7">
        <v>42.83</v>
      </c>
      <c r="Q7">
        <v>24.33</v>
      </c>
      <c r="R7">
        <v>9.18</v>
      </c>
      <c r="S7">
        <v>45.47</v>
      </c>
      <c r="T7">
        <v>29.19</v>
      </c>
      <c r="U7" s="115">
        <f t="shared" si="2"/>
        <v>151</v>
      </c>
      <c r="V7" s="113">
        <f t="shared" si="3"/>
        <v>0</v>
      </c>
    </row>
    <row r="8" spans="1:22">
      <c r="A8" t="s">
        <v>50</v>
      </c>
      <c r="B8">
        <f>PPCL!D8</f>
        <v>320</v>
      </c>
      <c r="C8">
        <f>PPCL!E8</f>
        <v>0</v>
      </c>
      <c r="D8">
        <f>PPCL!O8</f>
        <v>151</v>
      </c>
      <c r="E8">
        <f>PPCL!P8</f>
        <v>0</v>
      </c>
      <c r="F8">
        <f t="shared" si="4"/>
        <v>320</v>
      </c>
      <c r="G8">
        <f t="shared" si="5"/>
        <v>151</v>
      </c>
      <c r="H8" s="113"/>
      <c r="I8">
        <f>BRPL_EOD!AG8+BRPL_EOD!AH8</f>
        <v>42.83</v>
      </c>
      <c r="J8">
        <f>BYPL_EOD!AG8+BYPL_EOD!AH8</f>
        <v>24.33</v>
      </c>
      <c r="K8">
        <f>MES_EOD!AG8+MES_EOD!AH8</f>
        <v>9.18</v>
      </c>
      <c r="L8">
        <f>NDMC_EOD!AG8+NDMC_EOD!AH8</f>
        <v>45.47</v>
      </c>
      <c r="M8">
        <f>TPDDL_EOD!AG8+TPDDL_EOD!AH8</f>
        <v>29.19</v>
      </c>
      <c r="N8">
        <f t="shared" si="0"/>
        <v>151</v>
      </c>
      <c r="O8" s="113">
        <f t="shared" si="1"/>
        <v>0</v>
      </c>
      <c r="P8">
        <v>42.83</v>
      </c>
      <c r="Q8">
        <v>24.33</v>
      </c>
      <c r="R8">
        <v>9.18</v>
      </c>
      <c r="S8">
        <v>45.47</v>
      </c>
      <c r="T8">
        <v>29.19</v>
      </c>
      <c r="U8" s="115">
        <f t="shared" si="2"/>
        <v>151</v>
      </c>
      <c r="V8" s="113">
        <f t="shared" si="3"/>
        <v>0</v>
      </c>
    </row>
    <row r="9" spans="1:22">
      <c r="A9" t="s">
        <v>51</v>
      </c>
      <c r="B9">
        <f>PPCL!D9</f>
        <v>320</v>
      </c>
      <c r="C9">
        <f>PPCL!E9</f>
        <v>0</v>
      </c>
      <c r="D9">
        <f>PPCL!O9</f>
        <v>151</v>
      </c>
      <c r="E9">
        <f>PPCL!P9</f>
        <v>0</v>
      </c>
      <c r="F9">
        <f t="shared" si="4"/>
        <v>320</v>
      </c>
      <c r="G9">
        <f t="shared" si="5"/>
        <v>151</v>
      </c>
      <c r="H9" s="113"/>
      <c r="I9">
        <f>BRPL_EOD!AG9+BRPL_EOD!AH9</f>
        <v>42.83</v>
      </c>
      <c r="J9">
        <f>BYPL_EOD!AG9+BYPL_EOD!AH9</f>
        <v>24.33</v>
      </c>
      <c r="K9">
        <f>MES_EOD!AG9+MES_EOD!AH9</f>
        <v>9.18</v>
      </c>
      <c r="L9">
        <f>NDMC_EOD!AG9+NDMC_EOD!AH9</f>
        <v>45.47</v>
      </c>
      <c r="M9">
        <f>TPDDL_EOD!AG9+TPDDL_EOD!AH9</f>
        <v>29.19</v>
      </c>
      <c r="N9">
        <f t="shared" si="0"/>
        <v>151</v>
      </c>
      <c r="O9" s="113">
        <f t="shared" si="1"/>
        <v>0</v>
      </c>
      <c r="P9">
        <v>42.83</v>
      </c>
      <c r="Q9">
        <v>24.33</v>
      </c>
      <c r="R9">
        <v>9.18</v>
      </c>
      <c r="S9">
        <v>45.47</v>
      </c>
      <c r="T9">
        <v>29.19</v>
      </c>
      <c r="U9" s="115">
        <f t="shared" si="2"/>
        <v>151</v>
      </c>
      <c r="V9" s="113">
        <f t="shared" si="3"/>
        <v>0</v>
      </c>
    </row>
    <row r="10" spans="1:22">
      <c r="A10" t="s">
        <v>52</v>
      </c>
      <c r="B10">
        <f>PPCL!D10</f>
        <v>320</v>
      </c>
      <c r="C10">
        <f>PPCL!E10</f>
        <v>0</v>
      </c>
      <c r="D10">
        <f>PPCL!O10</f>
        <v>151</v>
      </c>
      <c r="E10">
        <f>PPCL!P10</f>
        <v>0</v>
      </c>
      <c r="F10">
        <f t="shared" si="4"/>
        <v>320</v>
      </c>
      <c r="G10">
        <f t="shared" si="5"/>
        <v>151</v>
      </c>
      <c r="H10" s="113"/>
      <c r="I10">
        <f>BRPL_EOD!AG10+BRPL_EOD!AH10</f>
        <v>42.83</v>
      </c>
      <c r="J10">
        <f>BYPL_EOD!AG10+BYPL_EOD!AH10</f>
        <v>24.33</v>
      </c>
      <c r="K10">
        <f>MES_EOD!AG10+MES_EOD!AH10</f>
        <v>9.18</v>
      </c>
      <c r="L10">
        <f>NDMC_EOD!AG10+NDMC_EOD!AH10</f>
        <v>45.47</v>
      </c>
      <c r="M10">
        <f>TPDDL_EOD!AG10+TPDDL_EOD!AH10</f>
        <v>29.19</v>
      </c>
      <c r="N10">
        <f t="shared" si="0"/>
        <v>151</v>
      </c>
      <c r="O10" s="113">
        <f t="shared" si="1"/>
        <v>0</v>
      </c>
      <c r="P10">
        <v>42.83</v>
      </c>
      <c r="Q10">
        <v>24.33</v>
      </c>
      <c r="R10">
        <v>9.18</v>
      </c>
      <c r="S10">
        <v>45.47</v>
      </c>
      <c r="T10">
        <v>29.19</v>
      </c>
      <c r="U10" s="115">
        <f t="shared" si="2"/>
        <v>151</v>
      </c>
      <c r="V10" s="113">
        <f t="shared" si="3"/>
        <v>0</v>
      </c>
    </row>
    <row r="11" spans="1:22">
      <c r="A11" t="s">
        <v>53</v>
      </c>
      <c r="B11">
        <f>PPCL!D11</f>
        <v>320</v>
      </c>
      <c r="C11">
        <f>PPCL!E11</f>
        <v>0</v>
      </c>
      <c r="D11">
        <f>PPCL!O11</f>
        <v>151</v>
      </c>
      <c r="E11">
        <f>PPCL!P11</f>
        <v>0</v>
      </c>
      <c r="F11">
        <f t="shared" si="4"/>
        <v>320</v>
      </c>
      <c r="G11">
        <f t="shared" si="5"/>
        <v>151</v>
      </c>
      <c r="H11" s="113"/>
      <c r="I11">
        <f>BRPL_EOD!AG11+BRPL_EOD!AH11</f>
        <v>42.83</v>
      </c>
      <c r="J11">
        <f>BYPL_EOD!AG11+BYPL_EOD!AH11</f>
        <v>24.33</v>
      </c>
      <c r="K11">
        <f>MES_EOD!AG11+MES_EOD!AH11</f>
        <v>9.18</v>
      </c>
      <c r="L11">
        <f>NDMC_EOD!AG11+NDMC_EOD!AH11</f>
        <v>45.47</v>
      </c>
      <c r="M11">
        <f>TPDDL_EOD!AG11+TPDDL_EOD!AH11</f>
        <v>29.19</v>
      </c>
      <c r="N11">
        <f t="shared" si="0"/>
        <v>151</v>
      </c>
      <c r="O11" s="113">
        <f t="shared" si="1"/>
        <v>0</v>
      </c>
      <c r="P11">
        <v>42.83</v>
      </c>
      <c r="Q11">
        <v>24.33</v>
      </c>
      <c r="R11">
        <v>9.18</v>
      </c>
      <c r="S11">
        <v>45.47</v>
      </c>
      <c r="T11">
        <v>29.19</v>
      </c>
      <c r="U11" s="115">
        <f t="shared" si="2"/>
        <v>151</v>
      </c>
      <c r="V11" s="113">
        <f t="shared" si="3"/>
        <v>0</v>
      </c>
    </row>
    <row r="12" spans="1:22">
      <c r="A12" t="s">
        <v>54</v>
      </c>
      <c r="B12">
        <f>PPCL!D12</f>
        <v>320</v>
      </c>
      <c r="C12">
        <f>PPCL!E12</f>
        <v>0</v>
      </c>
      <c r="D12">
        <f>PPCL!O12</f>
        <v>151</v>
      </c>
      <c r="E12">
        <f>PPCL!P12</f>
        <v>0</v>
      </c>
      <c r="F12">
        <f t="shared" si="4"/>
        <v>320</v>
      </c>
      <c r="G12">
        <f t="shared" si="5"/>
        <v>151</v>
      </c>
      <c r="H12" s="113"/>
      <c r="I12">
        <f>BRPL_EOD!AG12+BRPL_EOD!AH12</f>
        <v>42.83</v>
      </c>
      <c r="J12">
        <f>BYPL_EOD!AG12+BYPL_EOD!AH12</f>
        <v>24.33</v>
      </c>
      <c r="K12">
        <f>MES_EOD!AG12+MES_EOD!AH12</f>
        <v>9.18</v>
      </c>
      <c r="L12">
        <f>NDMC_EOD!AG12+NDMC_EOD!AH12</f>
        <v>45.47</v>
      </c>
      <c r="M12">
        <f>TPDDL_EOD!AG12+TPDDL_EOD!AH12</f>
        <v>29.19</v>
      </c>
      <c r="N12">
        <f t="shared" si="0"/>
        <v>151</v>
      </c>
      <c r="O12" s="113">
        <f t="shared" si="1"/>
        <v>0</v>
      </c>
      <c r="P12">
        <v>42.83</v>
      </c>
      <c r="Q12">
        <v>24.33</v>
      </c>
      <c r="R12">
        <v>9.18</v>
      </c>
      <c r="S12">
        <v>45.47</v>
      </c>
      <c r="T12">
        <v>29.19</v>
      </c>
      <c r="U12" s="115">
        <f t="shared" si="2"/>
        <v>151</v>
      </c>
      <c r="V12" s="113">
        <f t="shared" si="3"/>
        <v>0</v>
      </c>
    </row>
    <row r="13" spans="1:22">
      <c r="A13" t="s">
        <v>55</v>
      </c>
      <c r="B13">
        <f>PPCL!D13</f>
        <v>320</v>
      </c>
      <c r="C13">
        <f>PPCL!E13</f>
        <v>0</v>
      </c>
      <c r="D13">
        <f>PPCL!O13</f>
        <v>151</v>
      </c>
      <c r="E13">
        <f>PPCL!P13</f>
        <v>0</v>
      </c>
      <c r="F13">
        <f t="shared" si="4"/>
        <v>320</v>
      </c>
      <c r="G13">
        <f t="shared" si="5"/>
        <v>151</v>
      </c>
      <c r="H13" s="113"/>
      <c r="I13">
        <f>BRPL_EOD!AG13+BRPL_EOD!AH13</f>
        <v>42.83</v>
      </c>
      <c r="J13">
        <f>BYPL_EOD!AG13+BYPL_EOD!AH13</f>
        <v>24.33</v>
      </c>
      <c r="K13">
        <f>MES_EOD!AG13+MES_EOD!AH13</f>
        <v>9.18</v>
      </c>
      <c r="L13">
        <f>NDMC_EOD!AG13+NDMC_EOD!AH13</f>
        <v>45.47</v>
      </c>
      <c r="M13">
        <f>TPDDL_EOD!AG13+TPDDL_EOD!AH13</f>
        <v>29.19</v>
      </c>
      <c r="N13">
        <f t="shared" si="0"/>
        <v>151</v>
      </c>
      <c r="O13" s="113">
        <f t="shared" si="1"/>
        <v>0</v>
      </c>
      <c r="P13">
        <v>42.83</v>
      </c>
      <c r="Q13">
        <v>24.33</v>
      </c>
      <c r="R13">
        <v>9.18</v>
      </c>
      <c r="S13">
        <v>45.47</v>
      </c>
      <c r="T13">
        <v>29.19</v>
      </c>
      <c r="U13" s="115">
        <f t="shared" si="2"/>
        <v>151</v>
      </c>
      <c r="V13" s="113">
        <f t="shared" si="3"/>
        <v>0</v>
      </c>
    </row>
    <row r="14" spans="1:22">
      <c r="A14" t="s">
        <v>56</v>
      </c>
      <c r="B14">
        <f>PPCL!D14</f>
        <v>320</v>
      </c>
      <c r="C14">
        <f>PPCL!E14</f>
        <v>0</v>
      </c>
      <c r="D14">
        <f>PPCL!O14</f>
        <v>151</v>
      </c>
      <c r="E14">
        <f>PPCL!P14</f>
        <v>0</v>
      </c>
      <c r="F14">
        <f t="shared" si="4"/>
        <v>320</v>
      </c>
      <c r="G14">
        <f t="shared" si="5"/>
        <v>151</v>
      </c>
      <c r="H14" s="113"/>
      <c r="I14">
        <f>BRPL_EOD!AG14+BRPL_EOD!AH14</f>
        <v>42.83</v>
      </c>
      <c r="J14">
        <f>BYPL_EOD!AG14+BYPL_EOD!AH14</f>
        <v>24.33</v>
      </c>
      <c r="K14">
        <f>MES_EOD!AG14+MES_EOD!AH14</f>
        <v>9.18</v>
      </c>
      <c r="L14">
        <f>NDMC_EOD!AG14+NDMC_EOD!AH14</f>
        <v>45.47</v>
      </c>
      <c r="M14">
        <f>TPDDL_EOD!AG14+TPDDL_EOD!AH14</f>
        <v>29.19</v>
      </c>
      <c r="N14">
        <f t="shared" si="0"/>
        <v>151</v>
      </c>
      <c r="O14" s="113">
        <f t="shared" si="1"/>
        <v>0</v>
      </c>
      <c r="P14">
        <v>42.83</v>
      </c>
      <c r="Q14">
        <v>24.33</v>
      </c>
      <c r="R14">
        <v>9.18</v>
      </c>
      <c r="S14">
        <v>45.47</v>
      </c>
      <c r="T14">
        <v>29.19</v>
      </c>
      <c r="U14" s="115">
        <f t="shared" si="2"/>
        <v>151</v>
      </c>
      <c r="V14" s="113">
        <f t="shared" si="3"/>
        <v>0</v>
      </c>
    </row>
    <row r="15" spans="1:22">
      <c r="A15" t="s">
        <v>57</v>
      </c>
      <c r="B15">
        <f>PPCL!D15</f>
        <v>320</v>
      </c>
      <c r="C15">
        <f>PPCL!E15</f>
        <v>0</v>
      </c>
      <c r="D15">
        <f>PPCL!O15</f>
        <v>152</v>
      </c>
      <c r="E15">
        <f>PPCL!P15</f>
        <v>0</v>
      </c>
      <c r="F15">
        <f t="shared" si="4"/>
        <v>320</v>
      </c>
      <c r="G15">
        <f t="shared" si="5"/>
        <v>152</v>
      </c>
      <c r="H15" s="113"/>
      <c r="I15">
        <f>BRPL_EOD!AG15+BRPL_EOD!AH15</f>
        <v>43.12</v>
      </c>
      <c r="J15">
        <f>BYPL_EOD!AG15+BYPL_EOD!AH15</f>
        <v>24.49</v>
      </c>
      <c r="K15">
        <f>MES_EOD!AG15+MES_EOD!AH15</f>
        <v>9.24</v>
      </c>
      <c r="L15">
        <f>NDMC_EOD!AG15+NDMC_EOD!AH15</f>
        <v>45.77</v>
      </c>
      <c r="M15">
        <f>TPDDL_EOD!AG15+TPDDL_EOD!AH15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PPCL!D16</f>
        <v>320</v>
      </c>
      <c r="C16">
        <f>PPCL!E16</f>
        <v>0</v>
      </c>
      <c r="D16">
        <f>PPCL!O16</f>
        <v>152</v>
      </c>
      <c r="E16">
        <f>PPCL!P16</f>
        <v>0</v>
      </c>
      <c r="F16">
        <f t="shared" si="4"/>
        <v>320</v>
      </c>
      <c r="G16">
        <f t="shared" si="5"/>
        <v>152</v>
      </c>
      <c r="H16" s="113"/>
      <c r="I16">
        <f>BRPL_EOD!AG16+BRPL_EOD!AH16</f>
        <v>43.12</v>
      </c>
      <c r="J16">
        <f>BYPL_EOD!AG16+BYPL_EOD!AH16</f>
        <v>24.49</v>
      </c>
      <c r="K16">
        <f>MES_EOD!AG16+MES_EOD!AH16</f>
        <v>9.24</v>
      </c>
      <c r="L16">
        <f>NDMC_EOD!AG16+NDMC_EOD!AH16</f>
        <v>45.77</v>
      </c>
      <c r="M16">
        <f>TPDDL_EOD!AG16+TPDDL_EOD!AH16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PPCL!D17</f>
        <v>320</v>
      </c>
      <c r="C17">
        <f>PPCL!E17</f>
        <v>0</v>
      </c>
      <c r="D17">
        <f>PPCL!O17</f>
        <v>152</v>
      </c>
      <c r="E17">
        <f>PPCL!P17</f>
        <v>0</v>
      </c>
      <c r="F17">
        <f t="shared" si="4"/>
        <v>320</v>
      </c>
      <c r="G17">
        <f t="shared" si="5"/>
        <v>152</v>
      </c>
      <c r="H17" s="113"/>
      <c r="I17">
        <f>BRPL_EOD!AG17+BRPL_EOD!AH17</f>
        <v>43.12</v>
      </c>
      <c r="J17">
        <f>BYPL_EOD!AG17+BYPL_EOD!AH17</f>
        <v>24.49</v>
      </c>
      <c r="K17">
        <f>MES_EOD!AG17+MES_EOD!AH17</f>
        <v>9.24</v>
      </c>
      <c r="L17">
        <f>NDMC_EOD!AG17+NDMC_EOD!AH17</f>
        <v>45.77</v>
      </c>
      <c r="M17">
        <f>TPDDL_EOD!AG17+TPDDL_EOD!AH17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PPCL!D18</f>
        <v>320</v>
      </c>
      <c r="C18">
        <f>PPCL!E18</f>
        <v>0</v>
      </c>
      <c r="D18">
        <f>PPCL!O18</f>
        <v>152</v>
      </c>
      <c r="E18">
        <f>PPCL!P18</f>
        <v>0</v>
      </c>
      <c r="F18">
        <f t="shared" si="4"/>
        <v>320</v>
      </c>
      <c r="G18">
        <f t="shared" si="5"/>
        <v>152</v>
      </c>
      <c r="H18" s="113"/>
      <c r="I18">
        <f>BRPL_EOD!AG18+BRPL_EOD!AH18</f>
        <v>43.12</v>
      </c>
      <c r="J18">
        <f>BYPL_EOD!AG18+BYPL_EOD!AH18</f>
        <v>24.49</v>
      </c>
      <c r="K18">
        <f>MES_EOD!AG18+MES_EOD!AH18</f>
        <v>9.24</v>
      </c>
      <c r="L18">
        <f>NDMC_EOD!AG18+NDMC_EOD!AH18</f>
        <v>45.77</v>
      </c>
      <c r="M18">
        <f>TPDDL_EOD!AG18+TPDDL_EOD!AH18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PPCL!D19</f>
        <v>320</v>
      </c>
      <c r="C19">
        <f>PPCL!E19</f>
        <v>0</v>
      </c>
      <c r="D19">
        <f>PPCL!O19</f>
        <v>152</v>
      </c>
      <c r="E19">
        <f>PPCL!P19</f>
        <v>0</v>
      </c>
      <c r="F19">
        <f t="shared" si="4"/>
        <v>320</v>
      </c>
      <c r="G19">
        <f t="shared" si="5"/>
        <v>152</v>
      </c>
      <c r="H19" s="113"/>
      <c r="I19">
        <f>BRPL_EOD!AG19+BRPL_EOD!AH19</f>
        <v>43.12</v>
      </c>
      <c r="J19">
        <f>BYPL_EOD!AG19+BYPL_EOD!AH19</f>
        <v>24.49</v>
      </c>
      <c r="K19">
        <f>MES_EOD!AG19+MES_EOD!AH19</f>
        <v>9.24</v>
      </c>
      <c r="L19">
        <f>NDMC_EOD!AG19+NDMC_EOD!AH19</f>
        <v>45.77</v>
      </c>
      <c r="M19">
        <f>TPDDL_EOD!AG19+TPDDL_EOD!AH19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PPCL!D20</f>
        <v>320</v>
      </c>
      <c r="C20">
        <f>PPCL!E20</f>
        <v>0</v>
      </c>
      <c r="D20">
        <f>PPCL!O20</f>
        <v>152</v>
      </c>
      <c r="E20">
        <f>PPCL!P20</f>
        <v>0</v>
      </c>
      <c r="F20">
        <f t="shared" si="4"/>
        <v>320</v>
      </c>
      <c r="G20">
        <f t="shared" si="5"/>
        <v>152</v>
      </c>
      <c r="H20" s="113"/>
      <c r="I20">
        <f>BRPL_EOD!AG20+BRPL_EOD!AH20</f>
        <v>43.12</v>
      </c>
      <c r="J20">
        <f>BYPL_EOD!AG20+BYPL_EOD!AH20</f>
        <v>24.49</v>
      </c>
      <c r="K20">
        <f>MES_EOD!AG20+MES_EOD!AH20</f>
        <v>9.24</v>
      </c>
      <c r="L20">
        <f>NDMC_EOD!AG20+NDMC_EOD!AH20</f>
        <v>45.77</v>
      </c>
      <c r="M20">
        <f>TPDDL_EOD!AG20+TPDDL_EOD!AH20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PPCL!D21</f>
        <v>320</v>
      </c>
      <c r="C21">
        <f>PPCL!E21</f>
        <v>0</v>
      </c>
      <c r="D21">
        <f>PPCL!O21</f>
        <v>152</v>
      </c>
      <c r="E21">
        <f>PPCL!P21</f>
        <v>0</v>
      </c>
      <c r="F21">
        <f t="shared" si="4"/>
        <v>320</v>
      </c>
      <c r="G21">
        <f t="shared" si="5"/>
        <v>152</v>
      </c>
      <c r="H21" s="113"/>
      <c r="I21">
        <f>BRPL_EOD!AG21+BRPL_EOD!AH21</f>
        <v>43.12</v>
      </c>
      <c r="J21">
        <f>BYPL_EOD!AG21+BYPL_EOD!AH21</f>
        <v>24.49</v>
      </c>
      <c r="K21">
        <f>MES_EOD!AG21+MES_EOD!AH21</f>
        <v>9.24</v>
      </c>
      <c r="L21">
        <f>NDMC_EOD!AG21+NDMC_EOD!AH21</f>
        <v>45.77</v>
      </c>
      <c r="M21">
        <f>TPDDL_EOD!AG21+TPDDL_EOD!AH21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PPCL!D22</f>
        <v>320</v>
      </c>
      <c r="C22">
        <f>PPCL!E22</f>
        <v>0</v>
      </c>
      <c r="D22">
        <f>PPCL!O22</f>
        <v>152</v>
      </c>
      <c r="E22">
        <f>PPCL!P22</f>
        <v>0</v>
      </c>
      <c r="F22">
        <f t="shared" si="4"/>
        <v>320</v>
      </c>
      <c r="G22">
        <f t="shared" si="5"/>
        <v>152</v>
      </c>
      <c r="H22" s="113"/>
      <c r="I22">
        <f>BRPL_EOD!AG22+BRPL_EOD!AH22</f>
        <v>43.12</v>
      </c>
      <c r="J22">
        <f>BYPL_EOD!AG22+BYPL_EOD!AH22</f>
        <v>24.49</v>
      </c>
      <c r="K22">
        <f>MES_EOD!AG22+MES_EOD!AH22</f>
        <v>9.24</v>
      </c>
      <c r="L22">
        <f>NDMC_EOD!AG22+NDMC_EOD!AH22</f>
        <v>45.77</v>
      </c>
      <c r="M22">
        <f>TPDDL_EOD!AG22+TPDDL_EOD!AH22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PPCL!D23</f>
        <v>320</v>
      </c>
      <c r="C23">
        <f>PPCL!E23</f>
        <v>0</v>
      </c>
      <c r="D23">
        <f>PPCL!O23</f>
        <v>152</v>
      </c>
      <c r="E23">
        <f>PPCL!P23</f>
        <v>0</v>
      </c>
      <c r="F23">
        <f t="shared" si="4"/>
        <v>320</v>
      </c>
      <c r="G23">
        <f t="shared" si="5"/>
        <v>152</v>
      </c>
      <c r="H23" s="113"/>
      <c r="I23">
        <f>BRPL_EOD!AG23+BRPL_EOD!AH23</f>
        <v>41.25</v>
      </c>
      <c r="J23">
        <f>BYPL_EOD!AG23+BYPL_EOD!AH23</f>
        <v>30</v>
      </c>
      <c r="K23">
        <f>MES_EOD!AG23+MES_EOD!AH23</f>
        <v>8.84</v>
      </c>
      <c r="L23">
        <f>NDMC_EOD!AG23+NDMC_EOD!AH23</f>
        <v>43.79</v>
      </c>
      <c r="M23">
        <f>TPDDL_EOD!AG23+TPDDL_EOD!AH23</f>
        <v>28.12</v>
      </c>
      <c r="N23">
        <f t="shared" si="0"/>
        <v>152</v>
      </c>
      <c r="O23" s="113">
        <f t="shared" si="1"/>
        <v>0</v>
      </c>
      <c r="P23">
        <v>41.25</v>
      </c>
      <c r="Q23">
        <v>30</v>
      </c>
      <c r="R23">
        <v>8.84</v>
      </c>
      <c r="S23">
        <v>43.79</v>
      </c>
      <c r="T23">
        <v>28.12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PPCL!D24</f>
        <v>320</v>
      </c>
      <c r="C24">
        <f>PPCL!E24</f>
        <v>0</v>
      </c>
      <c r="D24">
        <f>PPCL!O24</f>
        <v>152</v>
      </c>
      <c r="E24">
        <f>PPCL!P24</f>
        <v>0</v>
      </c>
      <c r="F24">
        <f t="shared" si="4"/>
        <v>320</v>
      </c>
      <c r="G24">
        <f t="shared" si="5"/>
        <v>152</v>
      </c>
      <c r="H24" s="113"/>
      <c r="I24">
        <f>BRPL_EOD!AG24+BRPL_EOD!AH24</f>
        <v>41.25</v>
      </c>
      <c r="J24">
        <f>BYPL_EOD!AG24+BYPL_EOD!AH24</f>
        <v>30</v>
      </c>
      <c r="K24">
        <f>MES_EOD!AG24+MES_EOD!AH24</f>
        <v>8.84</v>
      </c>
      <c r="L24">
        <f>NDMC_EOD!AG24+NDMC_EOD!AH24</f>
        <v>43.79</v>
      </c>
      <c r="M24">
        <f>TPDDL_EOD!AG24+TPDDL_EOD!AH24</f>
        <v>28.12</v>
      </c>
      <c r="N24">
        <f t="shared" si="0"/>
        <v>152</v>
      </c>
      <c r="O24" s="113">
        <f t="shared" si="1"/>
        <v>0</v>
      </c>
      <c r="P24">
        <v>41.25</v>
      </c>
      <c r="Q24">
        <v>30</v>
      </c>
      <c r="R24">
        <v>8.84</v>
      </c>
      <c r="S24">
        <v>43.79</v>
      </c>
      <c r="T24">
        <v>28.12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PPCL!D25</f>
        <v>320</v>
      </c>
      <c r="C25">
        <f>PPCL!E25</f>
        <v>0</v>
      </c>
      <c r="D25">
        <f>PPCL!O25</f>
        <v>152</v>
      </c>
      <c r="E25">
        <f>PPCL!P25</f>
        <v>0</v>
      </c>
      <c r="F25">
        <f t="shared" si="4"/>
        <v>320</v>
      </c>
      <c r="G25">
        <f t="shared" si="5"/>
        <v>152</v>
      </c>
      <c r="H25" s="113"/>
      <c r="I25">
        <f>BRPL_EOD!AG25+BRPL_EOD!AH25</f>
        <v>41.25</v>
      </c>
      <c r="J25">
        <f>BYPL_EOD!AG25+BYPL_EOD!AH25</f>
        <v>30</v>
      </c>
      <c r="K25">
        <f>MES_EOD!AG25+MES_EOD!AH25</f>
        <v>8.84</v>
      </c>
      <c r="L25">
        <f>NDMC_EOD!AG25+NDMC_EOD!AH25</f>
        <v>43.79</v>
      </c>
      <c r="M25">
        <f>TPDDL_EOD!AG25+TPDDL_EOD!AH25</f>
        <v>28.12</v>
      </c>
      <c r="N25">
        <f t="shared" si="0"/>
        <v>152</v>
      </c>
      <c r="O25" s="113">
        <f t="shared" si="1"/>
        <v>0</v>
      </c>
      <c r="P25">
        <v>41.25</v>
      </c>
      <c r="Q25">
        <v>30</v>
      </c>
      <c r="R25">
        <v>8.84</v>
      </c>
      <c r="S25">
        <v>43.79</v>
      </c>
      <c r="T25">
        <v>28.12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PPCL!D26</f>
        <v>320</v>
      </c>
      <c r="C26">
        <f>PPCL!E26</f>
        <v>0</v>
      </c>
      <c r="D26">
        <f>PPCL!O26</f>
        <v>152</v>
      </c>
      <c r="E26">
        <f>PPCL!P26</f>
        <v>0</v>
      </c>
      <c r="F26">
        <f t="shared" si="4"/>
        <v>320</v>
      </c>
      <c r="G26">
        <f t="shared" si="5"/>
        <v>152</v>
      </c>
      <c r="H26" s="113"/>
      <c r="I26">
        <f>BRPL_EOD!AG26+BRPL_EOD!AH26</f>
        <v>41.25</v>
      </c>
      <c r="J26">
        <f>BYPL_EOD!AG26+BYPL_EOD!AH26</f>
        <v>30</v>
      </c>
      <c r="K26">
        <f>MES_EOD!AG26+MES_EOD!AH26</f>
        <v>8.84</v>
      </c>
      <c r="L26">
        <f>NDMC_EOD!AG26+NDMC_EOD!AH26</f>
        <v>43.79</v>
      </c>
      <c r="M26">
        <f>TPDDL_EOD!AG26+TPDDL_EOD!AH26</f>
        <v>28.12</v>
      </c>
      <c r="N26">
        <f t="shared" si="0"/>
        <v>152</v>
      </c>
      <c r="O26" s="113">
        <f t="shared" si="1"/>
        <v>0</v>
      </c>
      <c r="P26">
        <v>41.25</v>
      </c>
      <c r="Q26">
        <v>30</v>
      </c>
      <c r="R26">
        <v>8.84</v>
      </c>
      <c r="S26">
        <v>43.79</v>
      </c>
      <c r="T26">
        <v>28.12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PPCL!D27</f>
        <v>320</v>
      </c>
      <c r="C27">
        <f>PPCL!E27</f>
        <v>0</v>
      </c>
      <c r="D27">
        <f>PPCL!O27</f>
        <v>152</v>
      </c>
      <c r="E27">
        <f>PPCL!P27</f>
        <v>0</v>
      </c>
      <c r="F27">
        <f t="shared" si="4"/>
        <v>320</v>
      </c>
      <c r="G27">
        <f t="shared" si="5"/>
        <v>152</v>
      </c>
      <c r="H27" s="113"/>
      <c r="I27">
        <f>BRPL_EOD!AG27+BRPL_EOD!AH27</f>
        <v>41.25</v>
      </c>
      <c r="J27">
        <f>BYPL_EOD!AG27+BYPL_EOD!AH27</f>
        <v>30</v>
      </c>
      <c r="K27">
        <f>MES_EOD!AG27+MES_EOD!AH27</f>
        <v>8.84</v>
      </c>
      <c r="L27">
        <f>NDMC_EOD!AG27+NDMC_EOD!AH27</f>
        <v>43.79</v>
      </c>
      <c r="M27">
        <f>TPDDL_EOD!AG27+TPDDL_EOD!AH27</f>
        <v>28.12</v>
      </c>
      <c r="N27">
        <f t="shared" si="0"/>
        <v>152</v>
      </c>
      <c r="O27" s="113">
        <f t="shared" si="1"/>
        <v>0</v>
      </c>
      <c r="P27">
        <v>41.25</v>
      </c>
      <c r="Q27">
        <v>30</v>
      </c>
      <c r="R27">
        <v>8.84</v>
      </c>
      <c r="S27">
        <v>43.79</v>
      </c>
      <c r="T27">
        <v>28.12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PPCL!D28</f>
        <v>320</v>
      </c>
      <c r="C28">
        <f>PPCL!E28</f>
        <v>0</v>
      </c>
      <c r="D28">
        <f>PPCL!O28</f>
        <v>152</v>
      </c>
      <c r="E28">
        <f>PPCL!P28</f>
        <v>0</v>
      </c>
      <c r="F28">
        <f t="shared" si="4"/>
        <v>320</v>
      </c>
      <c r="G28">
        <f t="shared" si="5"/>
        <v>152</v>
      </c>
      <c r="H28" s="113"/>
      <c r="I28">
        <f>BRPL_EOD!AG28+BRPL_EOD!AH28</f>
        <v>41.25</v>
      </c>
      <c r="J28">
        <f>BYPL_EOD!AG28+BYPL_EOD!AH28</f>
        <v>30</v>
      </c>
      <c r="K28">
        <f>MES_EOD!AG28+MES_EOD!AH28</f>
        <v>8.84</v>
      </c>
      <c r="L28">
        <f>NDMC_EOD!AG28+NDMC_EOD!AH28</f>
        <v>43.79</v>
      </c>
      <c r="M28">
        <f>TPDDL_EOD!AG28+TPDDL_EOD!AH28</f>
        <v>28.12</v>
      </c>
      <c r="N28">
        <f t="shared" si="0"/>
        <v>152</v>
      </c>
      <c r="O28" s="113">
        <f t="shared" si="1"/>
        <v>0</v>
      </c>
      <c r="P28">
        <v>41.25</v>
      </c>
      <c r="Q28">
        <v>30</v>
      </c>
      <c r="R28">
        <v>8.84</v>
      </c>
      <c r="S28">
        <v>43.79</v>
      </c>
      <c r="T28">
        <v>28.12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PPCL!D29</f>
        <v>320</v>
      </c>
      <c r="C29">
        <f>PPCL!E29</f>
        <v>0</v>
      </c>
      <c r="D29">
        <f>PPCL!O29</f>
        <v>152</v>
      </c>
      <c r="E29">
        <f>PPCL!P29</f>
        <v>0</v>
      </c>
      <c r="F29">
        <f t="shared" si="4"/>
        <v>320</v>
      </c>
      <c r="G29">
        <f t="shared" si="5"/>
        <v>152</v>
      </c>
      <c r="H29" s="113"/>
      <c r="I29">
        <f>BRPL_EOD!AG29+BRPL_EOD!AH29</f>
        <v>41.25</v>
      </c>
      <c r="J29">
        <f>BYPL_EOD!AG29+BYPL_EOD!AH29</f>
        <v>30</v>
      </c>
      <c r="K29">
        <f>MES_EOD!AG29+MES_EOD!AH29</f>
        <v>8.84</v>
      </c>
      <c r="L29">
        <f>NDMC_EOD!AG29+NDMC_EOD!AH29</f>
        <v>43.79</v>
      </c>
      <c r="M29">
        <f>TPDDL_EOD!AG29+TPDDL_EOD!AH29</f>
        <v>28.12</v>
      </c>
      <c r="N29">
        <f t="shared" si="0"/>
        <v>152</v>
      </c>
      <c r="O29" s="113">
        <f t="shared" si="1"/>
        <v>0</v>
      </c>
      <c r="P29">
        <v>41.25</v>
      </c>
      <c r="Q29">
        <v>30</v>
      </c>
      <c r="R29">
        <v>8.84</v>
      </c>
      <c r="S29">
        <v>43.79</v>
      </c>
      <c r="T29">
        <v>28.12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PPCL!D30</f>
        <v>320</v>
      </c>
      <c r="C30">
        <f>PPCL!E30</f>
        <v>0</v>
      </c>
      <c r="D30">
        <f>PPCL!O30</f>
        <v>152</v>
      </c>
      <c r="E30">
        <f>PPCL!P30</f>
        <v>0</v>
      </c>
      <c r="F30">
        <f t="shared" si="4"/>
        <v>320</v>
      </c>
      <c r="G30">
        <f t="shared" si="5"/>
        <v>152</v>
      </c>
      <c r="H30" s="113"/>
      <c r="I30">
        <f>BRPL_EOD!AG30+BRPL_EOD!AH30</f>
        <v>41.25</v>
      </c>
      <c r="J30">
        <f>BYPL_EOD!AG30+BYPL_EOD!AH30</f>
        <v>30</v>
      </c>
      <c r="K30">
        <f>MES_EOD!AG30+MES_EOD!AH30</f>
        <v>8.84</v>
      </c>
      <c r="L30">
        <f>NDMC_EOD!AG30+NDMC_EOD!AH30</f>
        <v>43.79</v>
      </c>
      <c r="M30">
        <f>TPDDL_EOD!AG30+TPDDL_EOD!AH30</f>
        <v>28.12</v>
      </c>
      <c r="N30">
        <f t="shared" si="0"/>
        <v>152</v>
      </c>
      <c r="O30" s="113">
        <f t="shared" si="1"/>
        <v>0</v>
      </c>
      <c r="P30">
        <v>41.25</v>
      </c>
      <c r="Q30">
        <v>30</v>
      </c>
      <c r="R30">
        <v>8.84</v>
      </c>
      <c r="S30">
        <v>43.79</v>
      </c>
      <c r="T30">
        <v>28.12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PPCL!D31</f>
        <v>320</v>
      </c>
      <c r="C31">
        <f>PPCL!E31</f>
        <v>0</v>
      </c>
      <c r="D31">
        <f>PPCL!O31</f>
        <v>152</v>
      </c>
      <c r="E31">
        <f>PPCL!P31</f>
        <v>0</v>
      </c>
      <c r="F31">
        <f t="shared" si="4"/>
        <v>320</v>
      </c>
      <c r="G31">
        <f t="shared" si="5"/>
        <v>152</v>
      </c>
      <c r="H31" s="113"/>
      <c r="I31">
        <f>BRPL_EOD!AG31+BRPL_EOD!AH31</f>
        <v>43.12</v>
      </c>
      <c r="J31">
        <f>BYPL_EOD!AG31+BYPL_EOD!AH31</f>
        <v>24.49</v>
      </c>
      <c r="K31">
        <f>MES_EOD!AG31+MES_EOD!AH31</f>
        <v>9.24</v>
      </c>
      <c r="L31">
        <f>NDMC_EOD!AG31+NDMC_EOD!AH31</f>
        <v>45.77</v>
      </c>
      <c r="M31">
        <f>TPDDL_EOD!AG31+TPDDL_EOD!AH31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PPCL!D32</f>
        <v>320</v>
      </c>
      <c r="C32">
        <f>PPCL!E32</f>
        <v>0</v>
      </c>
      <c r="D32">
        <f>PPCL!O32</f>
        <v>152</v>
      </c>
      <c r="E32">
        <f>PPCL!P32</f>
        <v>0</v>
      </c>
      <c r="F32">
        <f t="shared" si="4"/>
        <v>320</v>
      </c>
      <c r="G32">
        <f t="shared" si="5"/>
        <v>152</v>
      </c>
      <c r="H32" s="113"/>
      <c r="I32">
        <f>BRPL_EOD!AG32+BRPL_EOD!AH32</f>
        <v>43.12</v>
      </c>
      <c r="J32">
        <f>BYPL_EOD!AG32+BYPL_EOD!AH32</f>
        <v>24.49</v>
      </c>
      <c r="K32">
        <f>MES_EOD!AG32+MES_EOD!AH32</f>
        <v>9.24</v>
      </c>
      <c r="L32">
        <f>NDMC_EOD!AG32+NDMC_EOD!AH32</f>
        <v>45.77</v>
      </c>
      <c r="M32">
        <f>TPDDL_EOD!AG32+TPDDL_EOD!AH32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PPCL!D33</f>
        <v>320</v>
      </c>
      <c r="C33">
        <f>PPCL!E33</f>
        <v>0</v>
      </c>
      <c r="D33">
        <f>PPCL!O33</f>
        <v>152</v>
      </c>
      <c r="E33">
        <f>PPCL!P33</f>
        <v>0</v>
      </c>
      <c r="F33">
        <f t="shared" si="4"/>
        <v>320</v>
      </c>
      <c r="G33">
        <f t="shared" si="5"/>
        <v>152</v>
      </c>
      <c r="H33" s="113"/>
      <c r="I33">
        <f>BRPL_EOD!AG33+BRPL_EOD!AH33</f>
        <v>43.12</v>
      </c>
      <c r="J33">
        <f>BYPL_EOD!AG33+BYPL_EOD!AH33</f>
        <v>24.49</v>
      </c>
      <c r="K33">
        <f>MES_EOD!AG33+MES_EOD!AH33</f>
        <v>9.24</v>
      </c>
      <c r="L33">
        <f>NDMC_EOD!AG33+NDMC_EOD!AH33</f>
        <v>45.77</v>
      </c>
      <c r="M33">
        <f>TPDDL_EOD!AG33+TPDDL_EOD!AH33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PPCL!D34</f>
        <v>320</v>
      </c>
      <c r="C34">
        <f>PPCL!E34</f>
        <v>0</v>
      </c>
      <c r="D34">
        <f>PPCL!O34</f>
        <v>152</v>
      </c>
      <c r="E34">
        <f>PPCL!P34</f>
        <v>0</v>
      </c>
      <c r="F34">
        <f t="shared" si="4"/>
        <v>320</v>
      </c>
      <c r="G34">
        <f t="shared" si="5"/>
        <v>152</v>
      </c>
      <c r="H34" s="113"/>
      <c r="I34">
        <f>BRPL_EOD!AG34+BRPL_EOD!AH34</f>
        <v>43.12</v>
      </c>
      <c r="J34">
        <f>BYPL_EOD!AG34+BYPL_EOD!AH34</f>
        <v>24.49</v>
      </c>
      <c r="K34">
        <f>MES_EOD!AG34+MES_EOD!AH34</f>
        <v>9.24</v>
      </c>
      <c r="L34">
        <f>NDMC_EOD!AG34+NDMC_EOD!AH34</f>
        <v>45.77</v>
      </c>
      <c r="M34">
        <f>TPDDL_EOD!AG34+TPDDL_EOD!AH34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PPCL!D35</f>
        <v>320</v>
      </c>
      <c r="C35">
        <f>PPCL!E35</f>
        <v>0</v>
      </c>
      <c r="D35">
        <f>PPCL!O35</f>
        <v>150</v>
      </c>
      <c r="E35">
        <f>PPCL!P35</f>
        <v>0</v>
      </c>
      <c r="F35">
        <f t="shared" si="4"/>
        <v>320</v>
      </c>
      <c r="G35">
        <f t="shared" si="5"/>
        <v>150</v>
      </c>
      <c r="H35" s="113"/>
      <c r="I35">
        <f>BRPL_EOD!AG35+BRPL_EOD!AH35</f>
        <v>42.55</v>
      </c>
      <c r="J35">
        <f>BYPL_EOD!AG35+BYPL_EOD!AH35</f>
        <v>24.17</v>
      </c>
      <c r="K35">
        <f>MES_EOD!AG35+MES_EOD!AH35</f>
        <v>9.11</v>
      </c>
      <c r="L35">
        <f>NDMC_EOD!AG35+NDMC_EOD!AH35</f>
        <v>45.17</v>
      </c>
      <c r="M35">
        <f>TPDDL_EOD!AG35+TPDDL_EOD!AH35</f>
        <v>29</v>
      </c>
      <c r="N35">
        <f t="shared" si="0"/>
        <v>150</v>
      </c>
      <c r="O35" s="113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5">
        <f t="shared" si="2"/>
        <v>150</v>
      </c>
      <c r="V35" s="113">
        <f t="shared" si="3"/>
        <v>0</v>
      </c>
    </row>
    <row r="36" spans="1:22">
      <c r="A36" t="s">
        <v>78</v>
      </c>
      <c r="B36">
        <f>PPCL!D36</f>
        <v>320</v>
      </c>
      <c r="C36">
        <f>PPCL!E36</f>
        <v>0</v>
      </c>
      <c r="D36">
        <f>PPCL!O36</f>
        <v>150</v>
      </c>
      <c r="E36">
        <f>PPCL!P36</f>
        <v>0</v>
      </c>
      <c r="F36">
        <f t="shared" si="4"/>
        <v>320</v>
      </c>
      <c r="G36">
        <f t="shared" si="5"/>
        <v>150</v>
      </c>
      <c r="H36" s="113"/>
      <c r="I36">
        <f>BRPL_EOD!AG36+BRPL_EOD!AH36</f>
        <v>42.55</v>
      </c>
      <c r="J36">
        <f>BYPL_EOD!AG36+BYPL_EOD!AH36</f>
        <v>24.17</v>
      </c>
      <c r="K36">
        <f>MES_EOD!AG36+MES_EOD!AH36</f>
        <v>9.11</v>
      </c>
      <c r="L36">
        <f>NDMC_EOD!AG36+NDMC_EOD!AH36</f>
        <v>45.17</v>
      </c>
      <c r="M36">
        <f>TPDDL_EOD!AG36+TPDDL_EOD!AH36</f>
        <v>29</v>
      </c>
      <c r="N36">
        <f t="shared" si="0"/>
        <v>150</v>
      </c>
      <c r="O36" s="113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5">
        <f t="shared" si="2"/>
        <v>150</v>
      </c>
      <c r="V36" s="113">
        <f t="shared" si="3"/>
        <v>0</v>
      </c>
    </row>
    <row r="37" spans="1:22">
      <c r="A37" t="s">
        <v>79</v>
      </c>
      <c r="B37">
        <f>PPCL!D37</f>
        <v>320</v>
      </c>
      <c r="C37">
        <f>PPCL!E37</f>
        <v>0</v>
      </c>
      <c r="D37">
        <f>PPCL!O37</f>
        <v>150</v>
      </c>
      <c r="E37">
        <f>PPCL!P37</f>
        <v>0</v>
      </c>
      <c r="F37">
        <f t="shared" si="4"/>
        <v>320</v>
      </c>
      <c r="G37">
        <f t="shared" si="5"/>
        <v>150</v>
      </c>
      <c r="H37" s="113"/>
      <c r="I37">
        <f>BRPL_EOD!AG37+BRPL_EOD!AH37</f>
        <v>42.55</v>
      </c>
      <c r="J37">
        <f>BYPL_EOD!AG37+BYPL_EOD!AH37</f>
        <v>24.17</v>
      </c>
      <c r="K37">
        <f>MES_EOD!AG37+MES_EOD!AH37</f>
        <v>9.11</v>
      </c>
      <c r="L37">
        <f>NDMC_EOD!AG37+NDMC_EOD!AH37</f>
        <v>45.17</v>
      </c>
      <c r="M37">
        <f>TPDDL_EOD!AG37+TPDDL_EOD!AH37</f>
        <v>29</v>
      </c>
      <c r="N37">
        <f t="shared" si="0"/>
        <v>150</v>
      </c>
      <c r="O37" s="113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5">
        <f t="shared" si="2"/>
        <v>150</v>
      </c>
      <c r="V37" s="113">
        <f t="shared" si="3"/>
        <v>0</v>
      </c>
    </row>
    <row r="38" spans="1:22">
      <c r="A38" t="s">
        <v>80</v>
      </c>
      <c r="B38">
        <f>PPCL!D38</f>
        <v>320</v>
      </c>
      <c r="C38">
        <f>PPCL!E38</f>
        <v>0</v>
      </c>
      <c r="D38">
        <f>PPCL!O38</f>
        <v>150</v>
      </c>
      <c r="E38">
        <f>PPCL!P38</f>
        <v>0</v>
      </c>
      <c r="F38">
        <f t="shared" si="4"/>
        <v>320</v>
      </c>
      <c r="G38">
        <f t="shared" si="5"/>
        <v>150</v>
      </c>
      <c r="H38" s="113"/>
      <c r="I38">
        <f>BRPL_EOD!AG38+BRPL_EOD!AH38</f>
        <v>42.55</v>
      </c>
      <c r="J38">
        <f>BYPL_EOD!AG38+BYPL_EOD!AH38</f>
        <v>24.17</v>
      </c>
      <c r="K38">
        <f>MES_EOD!AG38+MES_EOD!AH38</f>
        <v>9.11</v>
      </c>
      <c r="L38">
        <f>NDMC_EOD!AG38+NDMC_EOD!AH38</f>
        <v>45.17</v>
      </c>
      <c r="M38">
        <f>TPDDL_EOD!AG38+TPDDL_EOD!AH38</f>
        <v>29</v>
      </c>
      <c r="N38">
        <f t="shared" si="0"/>
        <v>150</v>
      </c>
      <c r="O38" s="113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5">
        <f t="shared" si="2"/>
        <v>150</v>
      </c>
      <c r="V38" s="113">
        <f t="shared" si="3"/>
        <v>0</v>
      </c>
    </row>
    <row r="39" spans="1:22">
      <c r="A39" t="s">
        <v>81</v>
      </c>
      <c r="B39">
        <f>PPCL!D39</f>
        <v>320</v>
      </c>
      <c r="C39">
        <f>PPCL!E39</f>
        <v>0</v>
      </c>
      <c r="D39">
        <f>PPCL!O39</f>
        <v>150</v>
      </c>
      <c r="E39">
        <f>PPCL!P39</f>
        <v>0</v>
      </c>
      <c r="F39">
        <f t="shared" si="4"/>
        <v>320</v>
      </c>
      <c r="G39">
        <f t="shared" si="5"/>
        <v>150</v>
      </c>
      <c r="H39" s="113"/>
      <c r="I39">
        <f>BRPL_EOD!AG39+BRPL_EOD!AH39</f>
        <v>42.55</v>
      </c>
      <c r="J39">
        <f>BYPL_EOD!AG39+BYPL_EOD!AH39</f>
        <v>24.17</v>
      </c>
      <c r="K39">
        <f>MES_EOD!AG39+MES_EOD!AH39</f>
        <v>9.11</v>
      </c>
      <c r="L39">
        <f>NDMC_EOD!AG39+NDMC_EOD!AH39</f>
        <v>45.17</v>
      </c>
      <c r="M39">
        <f>TPDDL_EOD!AG39+TPDDL_EOD!AH39</f>
        <v>29</v>
      </c>
      <c r="N39">
        <f t="shared" si="0"/>
        <v>150</v>
      </c>
      <c r="O39" s="113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5">
        <f t="shared" si="2"/>
        <v>150</v>
      </c>
      <c r="V39" s="113">
        <f t="shared" si="3"/>
        <v>0</v>
      </c>
    </row>
    <row r="40" spans="1:22">
      <c r="A40" t="s">
        <v>82</v>
      </c>
      <c r="B40">
        <f>PPCL!D40</f>
        <v>320</v>
      </c>
      <c r="C40">
        <f>PPCL!E40</f>
        <v>0</v>
      </c>
      <c r="D40">
        <f>PPCL!O40</f>
        <v>151</v>
      </c>
      <c r="E40">
        <f>PPCL!P40</f>
        <v>0</v>
      </c>
      <c r="F40">
        <f t="shared" si="4"/>
        <v>320</v>
      </c>
      <c r="G40">
        <f t="shared" si="5"/>
        <v>151</v>
      </c>
      <c r="H40" s="113"/>
      <c r="I40">
        <f>BRPL_EOD!AG40+BRPL_EOD!AH40</f>
        <v>42.83</v>
      </c>
      <c r="J40">
        <f>BYPL_EOD!AG40+BYPL_EOD!AH40</f>
        <v>24.33</v>
      </c>
      <c r="K40">
        <f>MES_EOD!AG40+MES_EOD!AH40</f>
        <v>9.18</v>
      </c>
      <c r="L40">
        <f>NDMC_EOD!AG40+NDMC_EOD!AH40</f>
        <v>45.47</v>
      </c>
      <c r="M40">
        <f>TPDDL_EOD!AG40+TPDDL_EOD!AH40</f>
        <v>29.19</v>
      </c>
      <c r="N40">
        <f t="shared" si="0"/>
        <v>151</v>
      </c>
      <c r="O40" s="113">
        <f t="shared" si="1"/>
        <v>0</v>
      </c>
      <c r="P40">
        <v>42.83</v>
      </c>
      <c r="Q40">
        <v>24.33</v>
      </c>
      <c r="R40">
        <v>9.18</v>
      </c>
      <c r="S40">
        <v>45.47</v>
      </c>
      <c r="T40">
        <v>29.19</v>
      </c>
      <c r="U40" s="115">
        <f t="shared" si="2"/>
        <v>151</v>
      </c>
      <c r="V40" s="113">
        <f t="shared" si="3"/>
        <v>0</v>
      </c>
    </row>
    <row r="41" spans="1:22">
      <c r="A41" t="s">
        <v>83</v>
      </c>
      <c r="B41">
        <f>PPCL!D41</f>
        <v>320</v>
      </c>
      <c r="C41">
        <f>PPCL!E41</f>
        <v>0</v>
      </c>
      <c r="D41">
        <f>PPCL!O41</f>
        <v>151</v>
      </c>
      <c r="E41">
        <f>PPCL!P41</f>
        <v>0</v>
      </c>
      <c r="F41">
        <f t="shared" si="4"/>
        <v>320</v>
      </c>
      <c r="G41">
        <f t="shared" si="5"/>
        <v>151</v>
      </c>
      <c r="H41" s="113"/>
      <c r="I41">
        <f>BRPL_EOD!AG41+BRPL_EOD!AH41</f>
        <v>42.83</v>
      </c>
      <c r="J41">
        <f>BYPL_EOD!AG41+BYPL_EOD!AH41</f>
        <v>24.33</v>
      </c>
      <c r="K41">
        <f>MES_EOD!AG41+MES_EOD!AH41</f>
        <v>9.18</v>
      </c>
      <c r="L41">
        <f>NDMC_EOD!AG41+NDMC_EOD!AH41</f>
        <v>45.47</v>
      </c>
      <c r="M41">
        <f>TPDDL_EOD!AG41+TPDDL_EOD!AH41</f>
        <v>29.19</v>
      </c>
      <c r="N41">
        <f t="shared" si="0"/>
        <v>151</v>
      </c>
      <c r="O41" s="113">
        <f t="shared" si="1"/>
        <v>0</v>
      </c>
      <c r="P41">
        <v>42.83</v>
      </c>
      <c r="Q41">
        <v>24.33</v>
      </c>
      <c r="R41">
        <v>9.18</v>
      </c>
      <c r="S41">
        <v>45.47</v>
      </c>
      <c r="T41">
        <v>29.19</v>
      </c>
      <c r="U41" s="115">
        <f t="shared" si="2"/>
        <v>151</v>
      </c>
      <c r="V41" s="113">
        <f t="shared" si="3"/>
        <v>0</v>
      </c>
    </row>
    <row r="42" spans="1:22">
      <c r="A42" t="s">
        <v>84</v>
      </c>
      <c r="B42">
        <f>PPCL!D42</f>
        <v>320</v>
      </c>
      <c r="C42">
        <f>PPCL!E42</f>
        <v>0</v>
      </c>
      <c r="D42">
        <f>PPCL!O42</f>
        <v>151</v>
      </c>
      <c r="E42">
        <f>PPCL!P42</f>
        <v>0</v>
      </c>
      <c r="F42">
        <f t="shared" si="4"/>
        <v>320</v>
      </c>
      <c r="G42">
        <f t="shared" si="5"/>
        <v>151</v>
      </c>
      <c r="H42" s="113"/>
      <c r="I42">
        <f>BRPL_EOD!AG42+BRPL_EOD!AH42</f>
        <v>42.83</v>
      </c>
      <c r="J42">
        <f>BYPL_EOD!AG42+BYPL_EOD!AH42</f>
        <v>24.33</v>
      </c>
      <c r="K42">
        <f>MES_EOD!AG42+MES_EOD!AH42</f>
        <v>9.18</v>
      </c>
      <c r="L42">
        <f>NDMC_EOD!AG42+NDMC_EOD!AH42</f>
        <v>45.47</v>
      </c>
      <c r="M42">
        <f>TPDDL_EOD!AG42+TPDDL_EOD!AH42</f>
        <v>29.19</v>
      </c>
      <c r="N42">
        <f t="shared" si="0"/>
        <v>151</v>
      </c>
      <c r="O42" s="113">
        <f t="shared" si="1"/>
        <v>0</v>
      </c>
      <c r="P42">
        <v>42.83</v>
      </c>
      <c r="Q42">
        <v>24.33</v>
      </c>
      <c r="R42">
        <v>9.18</v>
      </c>
      <c r="S42">
        <v>45.47</v>
      </c>
      <c r="T42">
        <v>29.19</v>
      </c>
      <c r="U42" s="115">
        <f t="shared" si="2"/>
        <v>151</v>
      </c>
      <c r="V42" s="113">
        <f t="shared" si="3"/>
        <v>0</v>
      </c>
    </row>
    <row r="43" spans="1:22">
      <c r="A43" t="s">
        <v>85</v>
      </c>
      <c r="B43">
        <f>PPCL!D43</f>
        <v>320</v>
      </c>
      <c r="C43">
        <f>PPCL!E43</f>
        <v>0</v>
      </c>
      <c r="D43">
        <f>PPCL!O43</f>
        <v>151</v>
      </c>
      <c r="E43">
        <f>PPCL!P43</f>
        <v>0</v>
      </c>
      <c r="F43">
        <f t="shared" si="4"/>
        <v>320</v>
      </c>
      <c r="G43">
        <f t="shared" si="5"/>
        <v>151</v>
      </c>
      <c r="H43" s="113"/>
      <c r="I43">
        <f>BRPL_EOD!AG43+BRPL_EOD!AH43</f>
        <v>42.83</v>
      </c>
      <c r="J43">
        <f>BYPL_EOD!AG43+BYPL_EOD!AH43</f>
        <v>24.33</v>
      </c>
      <c r="K43">
        <f>MES_EOD!AG43+MES_EOD!AH43</f>
        <v>9.18</v>
      </c>
      <c r="L43">
        <f>NDMC_EOD!AG43+NDMC_EOD!AH43</f>
        <v>45.47</v>
      </c>
      <c r="M43">
        <f>TPDDL_EOD!AG43+TPDDL_EOD!AH43</f>
        <v>29.19</v>
      </c>
      <c r="N43">
        <f t="shared" si="0"/>
        <v>151</v>
      </c>
      <c r="O43" s="113">
        <f t="shared" si="1"/>
        <v>0</v>
      </c>
      <c r="P43">
        <v>42.83</v>
      </c>
      <c r="Q43">
        <v>24.33</v>
      </c>
      <c r="R43">
        <v>9.18</v>
      </c>
      <c r="S43">
        <v>45.47</v>
      </c>
      <c r="T43">
        <v>29.19</v>
      </c>
      <c r="U43" s="115">
        <f t="shared" si="2"/>
        <v>151</v>
      </c>
      <c r="V43" s="113">
        <f t="shared" si="3"/>
        <v>0</v>
      </c>
    </row>
    <row r="44" spans="1:22">
      <c r="A44" t="s">
        <v>86</v>
      </c>
      <c r="B44">
        <f>PPCL!D44</f>
        <v>320</v>
      </c>
      <c r="C44">
        <f>PPCL!E44</f>
        <v>0</v>
      </c>
      <c r="D44">
        <f>PPCL!O44</f>
        <v>151</v>
      </c>
      <c r="E44">
        <f>PPCL!P44</f>
        <v>0</v>
      </c>
      <c r="F44">
        <f t="shared" si="4"/>
        <v>320</v>
      </c>
      <c r="G44">
        <f t="shared" si="5"/>
        <v>151</v>
      </c>
      <c r="H44" s="113"/>
      <c r="I44">
        <f>BRPL_EOD!AG44+BRPL_EOD!AH44</f>
        <v>42.83</v>
      </c>
      <c r="J44">
        <f>BYPL_EOD!AG44+BYPL_EOD!AH44</f>
        <v>24.33</v>
      </c>
      <c r="K44">
        <f>MES_EOD!AG44+MES_EOD!AH44</f>
        <v>9.18</v>
      </c>
      <c r="L44">
        <f>NDMC_EOD!AG44+NDMC_EOD!AH44</f>
        <v>45.47</v>
      </c>
      <c r="M44">
        <f>TPDDL_EOD!AG44+TPDDL_EOD!AH44</f>
        <v>29.19</v>
      </c>
      <c r="N44">
        <f t="shared" si="0"/>
        <v>151</v>
      </c>
      <c r="O44" s="113">
        <f t="shared" si="1"/>
        <v>0</v>
      </c>
      <c r="P44">
        <v>42.83</v>
      </c>
      <c r="Q44">
        <v>24.33</v>
      </c>
      <c r="R44">
        <v>9.18</v>
      </c>
      <c r="S44">
        <v>45.47</v>
      </c>
      <c r="T44">
        <v>29.19</v>
      </c>
      <c r="U44" s="115">
        <f t="shared" si="2"/>
        <v>151</v>
      </c>
      <c r="V44" s="113">
        <f t="shared" si="3"/>
        <v>0</v>
      </c>
    </row>
    <row r="45" spans="1:22">
      <c r="A45" t="s">
        <v>87</v>
      </c>
      <c r="B45">
        <f>PPCL!D45</f>
        <v>320</v>
      </c>
      <c r="C45">
        <f>PPCL!E45</f>
        <v>0</v>
      </c>
      <c r="D45">
        <f>PPCL!O45</f>
        <v>151</v>
      </c>
      <c r="E45">
        <f>PPCL!P45</f>
        <v>0</v>
      </c>
      <c r="F45">
        <f t="shared" si="4"/>
        <v>320</v>
      </c>
      <c r="G45">
        <f t="shared" si="5"/>
        <v>151</v>
      </c>
      <c r="H45" s="113"/>
      <c r="I45">
        <f>BRPL_EOD!AG45+BRPL_EOD!AH45</f>
        <v>42.83</v>
      </c>
      <c r="J45">
        <f>BYPL_EOD!AG45+BYPL_EOD!AH45</f>
        <v>24.33</v>
      </c>
      <c r="K45">
        <f>MES_EOD!AG45+MES_EOD!AH45</f>
        <v>9.18</v>
      </c>
      <c r="L45">
        <f>NDMC_EOD!AG45+NDMC_EOD!AH45</f>
        <v>45.47</v>
      </c>
      <c r="M45">
        <f>TPDDL_EOD!AG45+TPDDL_EOD!AH45</f>
        <v>29.19</v>
      </c>
      <c r="N45">
        <f t="shared" si="0"/>
        <v>151</v>
      </c>
      <c r="O45" s="113">
        <f t="shared" si="1"/>
        <v>0</v>
      </c>
      <c r="P45">
        <v>42.83</v>
      </c>
      <c r="Q45">
        <v>24.33</v>
      </c>
      <c r="R45">
        <v>9.18</v>
      </c>
      <c r="S45">
        <v>45.47</v>
      </c>
      <c r="T45">
        <v>29.19</v>
      </c>
      <c r="U45" s="115">
        <f t="shared" si="2"/>
        <v>151</v>
      </c>
      <c r="V45" s="113">
        <f t="shared" si="3"/>
        <v>0</v>
      </c>
    </row>
    <row r="46" spans="1:22">
      <c r="A46" t="s">
        <v>88</v>
      </c>
      <c r="B46">
        <f>PPCL!D46</f>
        <v>320</v>
      </c>
      <c r="C46">
        <f>PPCL!E46</f>
        <v>0</v>
      </c>
      <c r="D46">
        <f>PPCL!O46</f>
        <v>151</v>
      </c>
      <c r="E46">
        <f>PPCL!P46</f>
        <v>0</v>
      </c>
      <c r="F46">
        <f t="shared" si="4"/>
        <v>320</v>
      </c>
      <c r="G46">
        <f t="shared" si="5"/>
        <v>151</v>
      </c>
      <c r="H46" s="113"/>
      <c r="I46">
        <f>BRPL_EOD!AG46+BRPL_EOD!AH46</f>
        <v>42.83</v>
      </c>
      <c r="J46">
        <f>BYPL_EOD!AG46+BYPL_EOD!AH46</f>
        <v>24.33</v>
      </c>
      <c r="K46">
        <f>MES_EOD!AG46+MES_EOD!AH46</f>
        <v>9.18</v>
      </c>
      <c r="L46">
        <f>NDMC_EOD!AG46+NDMC_EOD!AH46</f>
        <v>45.47</v>
      </c>
      <c r="M46">
        <f>TPDDL_EOD!AG46+TPDDL_EOD!AH46</f>
        <v>29.19</v>
      </c>
      <c r="N46">
        <f t="shared" si="0"/>
        <v>151</v>
      </c>
      <c r="O46" s="113">
        <f t="shared" si="1"/>
        <v>0</v>
      </c>
      <c r="P46">
        <v>42.83</v>
      </c>
      <c r="Q46">
        <v>24.33</v>
      </c>
      <c r="R46">
        <v>9.18</v>
      </c>
      <c r="S46">
        <v>45.47</v>
      </c>
      <c r="T46">
        <v>29.19</v>
      </c>
      <c r="U46" s="115">
        <f t="shared" si="2"/>
        <v>151</v>
      </c>
      <c r="V46" s="113">
        <f t="shared" si="3"/>
        <v>0</v>
      </c>
    </row>
    <row r="47" spans="1:22">
      <c r="A47" t="s">
        <v>89</v>
      </c>
      <c r="B47">
        <f>PPCL!D47</f>
        <v>320</v>
      </c>
      <c r="C47">
        <f>PPCL!E47</f>
        <v>0</v>
      </c>
      <c r="D47">
        <f>PPCL!O47</f>
        <v>151</v>
      </c>
      <c r="E47">
        <f>PPCL!P47</f>
        <v>0</v>
      </c>
      <c r="F47">
        <f t="shared" si="4"/>
        <v>320</v>
      </c>
      <c r="G47">
        <f t="shared" si="5"/>
        <v>151</v>
      </c>
      <c r="H47" s="113"/>
      <c r="I47">
        <f>BRPL_EOD!AG47+BRPL_EOD!AH47</f>
        <v>42.83</v>
      </c>
      <c r="J47">
        <f>BYPL_EOD!AG47+BYPL_EOD!AH47</f>
        <v>24.33</v>
      </c>
      <c r="K47">
        <f>MES_EOD!AG47+MES_EOD!AH47</f>
        <v>9.18</v>
      </c>
      <c r="L47">
        <f>NDMC_EOD!AG47+NDMC_EOD!AH47</f>
        <v>45.47</v>
      </c>
      <c r="M47">
        <f>TPDDL_EOD!AG47+TPDDL_EOD!AH47</f>
        <v>29.19</v>
      </c>
      <c r="N47">
        <f t="shared" si="0"/>
        <v>151</v>
      </c>
      <c r="O47" s="113">
        <f t="shared" si="1"/>
        <v>0</v>
      </c>
      <c r="P47">
        <v>42.83</v>
      </c>
      <c r="Q47">
        <v>24.33</v>
      </c>
      <c r="R47">
        <v>9.18</v>
      </c>
      <c r="S47">
        <v>45.47</v>
      </c>
      <c r="T47">
        <v>29.19</v>
      </c>
      <c r="U47" s="115">
        <f t="shared" si="2"/>
        <v>151</v>
      </c>
      <c r="V47" s="113">
        <f t="shared" si="3"/>
        <v>0</v>
      </c>
    </row>
    <row r="48" spans="1:22">
      <c r="A48" t="s">
        <v>90</v>
      </c>
      <c r="B48">
        <f>PPCL!D48</f>
        <v>320</v>
      </c>
      <c r="C48">
        <f>PPCL!E48</f>
        <v>0</v>
      </c>
      <c r="D48">
        <f>PPCL!O48</f>
        <v>151</v>
      </c>
      <c r="E48">
        <f>PPCL!P48</f>
        <v>0</v>
      </c>
      <c r="F48">
        <f t="shared" si="4"/>
        <v>320</v>
      </c>
      <c r="G48">
        <f t="shared" si="5"/>
        <v>151</v>
      </c>
      <c r="H48" s="113"/>
      <c r="I48">
        <f>BRPL_EOD!AG48+BRPL_EOD!AH48</f>
        <v>42.83</v>
      </c>
      <c r="J48">
        <f>BYPL_EOD!AG48+BYPL_EOD!AH48</f>
        <v>24.33</v>
      </c>
      <c r="K48">
        <f>MES_EOD!AG48+MES_EOD!AH48</f>
        <v>9.18</v>
      </c>
      <c r="L48">
        <f>NDMC_EOD!AG48+NDMC_EOD!AH48</f>
        <v>45.47</v>
      </c>
      <c r="M48">
        <f>TPDDL_EOD!AG48+TPDDL_EOD!AH48</f>
        <v>29.19</v>
      </c>
      <c r="N48">
        <f t="shared" si="0"/>
        <v>151</v>
      </c>
      <c r="O48" s="113">
        <f t="shared" si="1"/>
        <v>0</v>
      </c>
      <c r="P48">
        <v>42.83</v>
      </c>
      <c r="Q48">
        <v>24.33</v>
      </c>
      <c r="R48">
        <v>9.18</v>
      </c>
      <c r="S48">
        <v>45.47</v>
      </c>
      <c r="T48">
        <v>29.19</v>
      </c>
      <c r="U48" s="115">
        <f t="shared" si="2"/>
        <v>151</v>
      </c>
      <c r="V48" s="113">
        <f t="shared" si="3"/>
        <v>0</v>
      </c>
    </row>
    <row r="49" spans="1:22">
      <c r="A49" t="s">
        <v>91</v>
      </c>
      <c r="B49">
        <f>PPCL!D49</f>
        <v>320</v>
      </c>
      <c r="C49">
        <f>PPCL!E49</f>
        <v>0</v>
      </c>
      <c r="D49">
        <f>PPCL!O49</f>
        <v>151</v>
      </c>
      <c r="E49">
        <f>PPCL!P49</f>
        <v>0</v>
      </c>
      <c r="F49">
        <f t="shared" si="4"/>
        <v>320</v>
      </c>
      <c r="G49">
        <f t="shared" si="5"/>
        <v>151</v>
      </c>
      <c r="H49" s="113"/>
      <c r="I49">
        <f>BRPL_EOD!AG49+BRPL_EOD!AH49</f>
        <v>42.83</v>
      </c>
      <c r="J49">
        <f>BYPL_EOD!AG49+BYPL_EOD!AH49</f>
        <v>24.33</v>
      </c>
      <c r="K49">
        <f>MES_EOD!AG49+MES_EOD!AH49</f>
        <v>9.18</v>
      </c>
      <c r="L49">
        <f>NDMC_EOD!AG49+NDMC_EOD!AH49</f>
        <v>45.47</v>
      </c>
      <c r="M49">
        <f>TPDDL_EOD!AG49+TPDDL_EOD!AH49</f>
        <v>29.19</v>
      </c>
      <c r="N49">
        <f t="shared" si="0"/>
        <v>151</v>
      </c>
      <c r="O49" s="113">
        <f t="shared" si="1"/>
        <v>0</v>
      </c>
      <c r="P49">
        <v>42.83</v>
      </c>
      <c r="Q49">
        <v>24.33</v>
      </c>
      <c r="R49">
        <v>9.18</v>
      </c>
      <c r="S49">
        <v>45.47</v>
      </c>
      <c r="T49">
        <v>29.19</v>
      </c>
      <c r="U49" s="115">
        <f t="shared" si="2"/>
        <v>151</v>
      </c>
      <c r="V49" s="113">
        <f t="shared" si="3"/>
        <v>0</v>
      </c>
    </row>
    <row r="50" spans="1:22">
      <c r="A50" t="s">
        <v>92</v>
      </c>
      <c r="B50">
        <f>PPCL!D50</f>
        <v>320</v>
      </c>
      <c r="C50">
        <f>PPCL!E50</f>
        <v>0</v>
      </c>
      <c r="D50">
        <f>PPCL!O50</f>
        <v>151</v>
      </c>
      <c r="E50">
        <f>PPCL!P50</f>
        <v>0</v>
      </c>
      <c r="F50">
        <f t="shared" si="4"/>
        <v>320</v>
      </c>
      <c r="G50">
        <f t="shared" si="5"/>
        <v>151</v>
      </c>
      <c r="H50" s="113"/>
      <c r="I50">
        <f>BRPL_EOD!AG50+BRPL_EOD!AH50</f>
        <v>42.83</v>
      </c>
      <c r="J50">
        <f>BYPL_EOD!AG50+BYPL_EOD!AH50</f>
        <v>24.33</v>
      </c>
      <c r="K50">
        <f>MES_EOD!AG50+MES_EOD!AH50</f>
        <v>9.18</v>
      </c>
      <c r="L50">
        <f>NDMC_EOD!AG50+NDMC_EOD!AH50</f>
        <v>45.47</v>
      </c>
      <c r="M50">
        <f>TPDDL_EOD!AG50+TPDDL_EOD!AH50</f>
        <v>29.19</v>
      </c>
      <c r="N50">
        <f t="shared" si="0"/>
        <v>151</v>
      </c>
      <c r="O50" s="113">
        <f t="shared" si="1"/>
        <v>0</v>
      </c>
      <c r="P50">
        <v>42.83</v>
      </c>
      <c r="Q50">
        <v>24.33</v>
      </c>
      <c r="R50">
        <v>9.18</v>
      </c>
      <c r="S50">
        <v>45.47</v>
      </c>
      <c r="T50">
        <v>29.19</v>
      </c>
      <c r="U50" s="115">
        <f t="shared" si="2"/>
        <v>151</v>
      </c>
      <c r="V50" s="113">
        <f t="shared" si="3"/>
        <v>0</v>
      </c>
    </row>
    <row r="51" spans="1:22">
      <c r="A51" t="s">
        <v>93</v>
      </c>
      <c r="B51">
        <f>PPCL!D51</f>
        <v>320</v>
      </c>
      <c r="C51">
        <f>PPCL!E51</f>
        <v>0</v>
      </c>
      <c r="D51">
        <f>PPCL!O51</f>
        <v>151</v>
      </c>
      <c r="E51">
        <f>PPCL!P51</f>
        <v>0</v>
      </c>
      <c r="F51">
        <f t="shared" si="4"/>
        <v>320</v>
      </c>
      <c r="G51">
        <f t="shared" si="5"/>
        <v>151</v>
      </c>
      <c r="H51" s="113"/>
      <c r="I51">
        <f>BRPL_EOD!AG51+BRPL_EOD!AH51</f>
        <v>42.83</v>
      </c>
      <c r="J51">
        <f>BYPL_EOD!AG51+BYPL_EOD!AH51</f>
        <v>24.33</v>
      </c>
      <c r="K51">
        <f>MES_EOD!AG51+MES_EOD!AH51</f>
        <v>9.18</v>
      </c>
      <c r="L51">
        <f>NDMC_EOD!AG51+NDMC_EOD!AH51</f>
        <v>45.47</v>
      </c>
      <c r="M51">
        <f>TPDDL_EOD!AG51+TPDDL_EOD!AH51</f>
        <v>29.19</v>
      </c>
      <c r="N51">
        <f t="shared" si="0"/>
        <v>151</v>
      </c>
      <c r="O51" s="113">
        <f t="shared" si="1"/>
        <v>0</v>
      </c>
      <c r="P51">
        <v>42.83</v>
      </c>
      <c r="Q51">
        <v>24.33</v>
      </c>
      <c r="R51">
        <v>9.18</v>
      </c>
      <c r="S51">
        <v>45.47</v>
      </c>
      <c r="T51">
        <v>29.19</v>
      </c>
      <c r="U51" s="115">
        <f t="shared" si="2"/>
        <v>151</v>
      </c>
      <c r="V51" s="113">
        <f t="shared" si="3"/>
        <v>0</v>
      </c>
    </row>
    <row r="52" spans="1:22">
      <c r="A52" t="s">
        <v>94</v>
      </c>
      <c r="B52">
        <f>PPCL!D52</f>
        <v>320</v>
      </c>
      <c r="C52">
        <f>PPCL!E52</f>
        <v>0</v>
      </c>
      <c r="D52">
        <f>PPCL!O52</f>
        <v>148</v>
      </c>
      <c r="E52">
        <f>PPCL!P52</f>
        <v>0</v>
      </c>
      <c r="F52">
        <f t="shared" si="4"/>
        <v>320</v>
      </c>
      <c r="G52">
        <f t="shared" si="5"/>
        <v>148</v>
      </c>
      <c r="H52" s="113"/>
      <c r="I52">
        <f>BRPL_EOD!AG52+BRPL_EOD!AH52</f>
        <v>41.98</v>
      </c>
      <c r="J52">
        <f>BYPL_EOD!AG52+BYPL_EOD!AH52</f>
        <v>23.85</v>
      </c>
      <c r="K52">
        <f>MES_EOD!AG52+MES_EOD!AH52</f>
        <v>8.99</v>
      </c>
      <c r="L52">
        <f>NDMC_EOD!AG52+NDMC_EOD!AH52</f>
        <v>44.56</v>
      </c>
      <c r="M52">
        <f>TPDDL_EOD!AG52+TPDDL_EOD!AH52</f>
        <v>28.61</v>
      </c>
      <c r="N52">
        <f t="shared" si="0"/>
        <v>147.99</v>
      </c>
      <c r="O52" s="113">
        <f t="shared" si="1"/>
        <v>9.9999999999909051E-3</v>
      </c>
      <c r="P52">
        <v>41.982836678153923</v>
      </c>
      <c r="Q52">
        <v>23.851611595378067</v>
      </c>
      <c r="R52">
        <v>8.9906074734779367</v>
      </c>
      <c r="S52">
        <v>44.563011014257718</v>
      </c>
      <c r="T52">
        <v>28.611933238732345</v>
      </c>
      <c r="U52" s="115">
        <f t="shared" si="2"/>
        <v>148</v>
      </c>
      <c r="V52" s="113">
        <f t="shared" si="3"/>
        <v>0</v>
      </c>
    </row>
    <row r="53" spans="1:22">
      <c r="A53" t="s">
        <v>95</v>
      </c>
      <c r="B53">
        <f>PPCL!D53</f>
        <v>320</v>
      </c>
      <c r="C53">
        <f>PPCL!E53</f>
        <v>0</v>
      </c>
      <c r="D53">
        <f>PPCL!O53</f>
        <v>148</v>
      </c>
      <c r="E53">
        <f>PPCL!P53</f>
        <v>0</v>
      </c>
      <c r="F53">
        <f t="shared" si="4"/>
        <v>320</v>
      </c>
      <c r="G53">
        <f t="shared" si="5"/>
        <v>148</v>
      </c>
      <c r="H53" s="113"/>
      <c r="I53">
        <f>BRPL_EOD!AG53+BRPL_EOD!AH53</f>
        <v>41.98</v>
      </c>
      <c r="J53">
        <f>BYPL_EOD!AG53+BYPL_EOD!AH53</f>
        <v>23.85</v>
      </c>
      <c r="K53">
        <f>MES_EOD!AG53+MES_EOD!AH53</f>
        <v>8.99</v>
      </c>
      <c r="L53">
        <f>NDMC_EOD!AG53+NDMC_EOD!AH53</f>
        <v>44.56</v>
      </c>
      <c r="M53">
        <f>TPDDL_EOD!AG53+TPDDL_EOD!AH53</f>
        <v>28.61</v>
      </c>
      <c r="N53">
        <f t="shared" si="0"/>
        <v>147.99</v>
      </c>
      <c r="O53" s="113">
        <f t="shared" si="1"/>
        <v>9.9999999999909051E-3</v>
      </c>
      <c r="P53">
        <v>41.982836678153923</v>
      </c>
      <c r="Q53">
        <v>23.851611595378067</v>
      </c>
      <c r="R53">
        <v>8.9906074734779367</v>
      </c>
      <c r="S53">
        <v>44.563011014257718</v>
      </c>
      <c r="T53">
        <v>28.611933238732345</v>
      </c>
      <c r="U53" s="115">
        <f t="shared" si="2"/>
        <v>148</v>
      </c>
      <c r="V53" s="113">
        <f t="shared" si="3"/>
        <v>0</v>
      </c>
    </row>
    <row r="54" spans="1:22">
      <c r="A54" t="s">
        <v>96</v>
      </c>
      <c r="B54">
        <f>PPCL!D54</f>
        <v>320</v>
      </c>
      <c r="C54">
        <f>PPCL!E54</f>
        <v>0</v>
      </c>
      <c r="D54">
        <f>PPCL!O54</f>
        <v>148</v>
      </c>
      <c r="E54">
        <f>PPCL!P54</f>
        <v>0</v>
      </c>
      <c r="F54">
        <f t="shared" si="4"/>
        <v>320</v>
      </c>
      <c r="G54">
        <f t="shared" si="5"/>
        <v>148</v>
      </c>
      <c r="H54" s="113"/>
      <c r="I54">
        <f>BRPL_EOD!AG54+BRPL_EOD!AH54</f>
        <v>41.98</v>
      </c>
      <c r="J54">
        <f>BYPL_EOD!AG54+BYPL_EOD!AH54</f>
        <v>23.85</v>
      </c>
      <c r="K54">
        <f>MES_EOD!AG54+MES_EOD!AH54</f>
        <v>8.99</v>
      </c>
      <c r="L54">
        <f>NDMC_EOD!AG54+NDMC_EOD!AH54</f>
        <v>44.56</v>
      </c>
      <c r="M54">
        <f>TPDDL_EOD!AG54+TPDDL_EOD!AH54</f>
        <v>28.61</v>
      </c>
      <c r="N54">
        <f t="shared" si="0"/>
        <v>147.99</v>
      </c>
      <c r="O54" s="113">
        <f t="shared" si="1"/>
        <v>9.9999999999909051E-3</v>
      </c>
      <c r="P54">
        <v>41.982836678153923</v>
      </c>
      <c r="Q54">
        <v>23.851611595378067</v>
      </c>
      <c r="R54">
        <v>8.9906074734779367</v>
      </c>
      <c r="S54">
        <v>44.563011014257718</v>
      </c>
      <c r="T54">
        <v>28.611933238732345</v>
      </c>
      <c r="U54" s="115">
        <f t="shared" si="2"/>
        <v>148</v>
      </c>
      <c r="V54" s="113">
        <f t="shared" si="3"/>
        <v>0</v>
      </c>
    </row>
    <row r="55" spans="1:22">
      <c r="A55" t="s">
        <v>97</v>
      </c>
      <c r="B55">
        <f>PPCL!D55</f>
        <v>320</v>
      </c>
      <c r="C55">
        <f>PPCL!E55</f>
        <v>0</v>
      </c>
      <c r="D55">
        <f>PPCL!O55</f>
        <v>148</v>
      </c>
      <c r="E55">
        <f>PPCL!P55</f>
        <v>0</v>
      </c>
      <c r="F55">
        <f t="shared" si="4"/>
        <v>320</v>
      </c>
      <c r="G55">
        <f t="shared" si="5"/>
        <v>148</v>
      </c>
      <c r="H55" s="113"/>
      <c r="I55">
        <f>BRPL_EOD!AG55+BRPL_EOD!AH55</f>
        <v>41.98</v>
      </c>
      <c r="J55">
        <f>BYPL_EOD!AG55+BYPL_EOD!AH55</f>
        <v>23.85</v>
      </c>
      <c r="K55">
        <f>MES_EOD!AG55+MES_EOD!AH55</f>
        <v>8.99</v>
      </c>
      <c r="L55">
        <f>NDMC_EOD!AG55+NDMC_EOD!AH55</f>
        <v>44.56</v>
      </c>
      <c r="M55">
        <f>TPDDL_EOD!AG55+TPDDL_EOD!AH55</f>
        <v>28.61</v>
      </c>
      <c r="N55">
        <f t="shared" si="0"/>
        <v>147.99</v>
      </c>
      <c r="O55" s="113">
        <f t="shared" si="1"/>
        <v>9.9999999999909051E-3</v>
      </c>
      <c r="P55">
        <v>41.982836678153923</v>
      </c>
      <c r="Q55">
        <v>23.851611595378067</v>
      </c>
      <c r="R55">
        <v>8.9906074734779367</v>
      </c>
      <c r="S55">
        <v>44.563011014257718</v>
      </c>
      <c r="T55">
        <v>28.611933238732345</v>
      </c>
      <c r="U55" s="115">
        <f t="shared" si="2"/>
        <v>148</v>
      </c>
      <c r="V55" s="113">
        <f t="shared" si="3"/>
        <v>0</v>
      </c>
    </row>
    <row r="56" spans="1:22">
      <c r="A56" t="s">
        <v>98</v>
      </c>
      <c r="B56">
        <f>PPCL!D56</f>
        <v>320</v>
      </c>
      <c r="C56">
        <f>PPCL!E56</f>
        <v>0</v>
      </c>
      <c r="D56">
        <f>PPCL!O56</f>
        <v>148</v>
      </c>
      <c r="E56">
        <f>PPCL!P56</f>
        <v>0</v>
      </c>
      <c r="F56">
        <f t="shared" si="4"/>
        <v>320</v>
      </c>
      <c r="G56">
        <f t="shared" si="5"/>
        <v>148</v>
      </c>
      <c r="H56" s="113"/>
      <c r="I56">
        <f>BRPL_EOD!AG56+BRPL_EOD!AH56</f>
        <v>41.98</v>
      </c>
      <c r="J56">
        <f>BYPL_EOD!AG56+BYPL_EOD!AH56</f>
        <v>23.85</v>
      </c>
      <c r="K56">
        <f>MES_EOD!AG56+MES_EOD!AH56</f>
        <v>8.99</v>
      </c>
      <c r="L56">
        <f>NDMC_EOD!AG56+NDMC_EOD!AH56</f>
        <v>44.56</v>
      </c>
      <c r="M56">
        <f>TPDDL_EOD!AG56+TPDDL_EOD!AH56</f>
        <v>28.61</v>
      </c>
      <c r="N56">
        <f t="shared" si="0"/>
        <v>147.99</v>
      </c>
      <c r="O56" s="113">
        <f t="shared" si="1"/>
        <v>9.9999999999909051E-3</v>
      </c>
      <c r="P56">
        <v>41.982836678153923</v>
      </c>
      <c r="Q56">
        <v>23.851611595378067</v>
      </c>
      <c r="R56">
        <v>8.9906074734779367</v>
      </c>
      <c r="S56">
        <v>44.563011014257718</v>
      </c>
      <c r="T56">
        <v>28.611933238732345</v>
      </c>
      <c r="U56" s="115">
        <f t="shared" si="2"/>
        <v>148</v>
      </c>
      <c r="V56" s="113">
        <f t="shared" si="3"/>
        <v>0</v>
      </c>
    </row>
    <row r="57" spans="1:22">
      <c r="A57" t="s">
        <v>99</v>
      </c>
      <c r="B57">
        <f>PPCL!D57</f>
        <v>320</v>
      </c>
      <c r="C57">
        <f>PPCL!E57</f>
        <v>0</v>
      </c>
      <c r="D57">
        <f>PPCL!O57</f>
        <v>148</v>
      </c>
      <c r="E57">
        <f>PPCL!P57</f>
        <v>0</v>
      </c>
      <c r="F57">
        <f t="shared" si="4"/>
        <v>320</v>
      </c>
      <c r="G57">
        <f t="shared" si="5"/>
        <v>148</v>
      </c>
      <c r="H57" s="113"/>
      <c r="I57">
        <f>BRPL_EOD!AG57+BRPL_EOD!AH57</f>
        <v>41.98</v>
      </c>
      <c r="J57">
        <f>BYPL_EOD!AG57+BYPL_EOD!AH57</f>
        <v>23.85</v>
      </c>
      <c r="K57">
        <f>MES_EOD!AG57+MES_EOD!AH57</f>
        <v>8.99</v>
      </c>
      <c r="L57">
        <f>NDMC_EOD!AG57+NDMC_EOD!AH57</f>
        <v>44.56</v>
      </c>
      <c r="M57">
        <f>TPDDL_EOD!AG57+TPDDL_EOD!AH57</f>
        <v>28.61</v>
      </c>
      <c r="N57">
        <f t="shared" si="0"/>
        <v>147.99</v>
      </c>
      <c r="O57" s="113">
        <f t="shared" si="1"/>
        <v>9.9999999999909051E-3</v>
      </c>
      <c r="P57">
        <v>41.982836678153923</v>
      </c>
      <c r="Q57">
        <v>23.851611595378067</v>
      </c>
      <c r="R57">
        <v>8.9906074734779367</v>
      </c>
      <c r="S57">
        <v>44.563011014257718</v>
      </c>
      <c r="T57">
        <v>28.611933238732345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PPCL!D58</f>
        <v>320</v>
      </c>
      <c r="C58">
        <f>PPCL!E58</f>
        <v>0</v>
      </c>
      <c r="D58">
        <f>PPCL!O58</f>
        <v>148</v>
      </c>
      <c r="E58">
        <f>PPCL!P58</f>
        <v>0</v>
      </c>
      <c r="F58">
        <f t="shared" si="4"/>
        <v>320</v>
      </c>
      <c r="G58">
        <f t="shared" si="5"/>
        <v>148</v>
      </c>
      <c r="H58" s="113"/>
      <c r="I58">
        <f>BRPL_EOD!AG58+BRPL_EOD!AH58</f>
        <v>41.98</v>
      </c>
      <c r="J58">
        <f>BYPL_EOD!AG58+BYPL_EOD!AH58</f>
        <v>23.85</v>
      </c>
      <c r="K58">
        <f>MES_EOD!AG58+MES_EOD!AH58</f>
        <v>8.99</v>
      </c>
      <c r="L58">
        <f>NDMC_EOD!AG58+NDMC_EOD!AH58</f>
        <v>44.56</v>
      </c>
      <c r="M58">
        <f>TPDDL_EOD!AG58+TPDDL_EOD!AH58</f>
        <v>28.61</v>
      </c>
      <c r="N58">
        <f t="shared" si="0"/>
        <v>147.99</v>
      </c>
      <c r="O58" s="113">
        <f t="shared" si="1"/>
        <v>9.9999999999909051E-3</v>
      </c>
      <c r="P58">
        <v>41.982836678153923</v>
      </c>
      <c r="Q58">
        <v>23.851611595378067</v>
      </c>
      <c r="R58">
        <v>8.9906074734779367</v>
      </c>
      <c r="S58">
        <v>44.563011014257718</v>
      </c>
      <c r="T58">
        <v>28.611933238732345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PPCL!D59</f>
        <v>320</v>
      </c>
      <c r="C59">
        <f>PPCL!E59</f>
        <v>0</v>
      </c>
      <c r="D59">
        <f>PPCL!O59</f>
        <v>148</v>
      </c>
      <c r="E59">
        <f>PPCL!P59</f>
        <v>0</v>
      </c>
      <c r="F59">
        <f t="shared" si="4"/>
        <v>320</v>
      </c>
      <c r="G59">
        <f t="shared" si="5"/>
        <v>148</v>
      </c>
      <c r="H59" s="113"/>
      <c r="I59">
        <f>BRPL_EOD!AG59+BRPL_EOD!AH59</f>
        <v>41.98</v>
      </c>
      <c r="J59">
        <f>BYPL_EOD!AG59+BYPL_EOD!AH59</f>
        <v>23.85</v>
      </c>
      <c r="K59">
        <f>MES_EOD!AG59+MES_EOD!AH59</f>
        <v>8.99</v>
      </c>
      <c r="L59">
        <f>NDMC_EOD!AG59+NDMC_EOD!AH59</f>
        <v>44.56</v>
      </c>
      <c r="M59">
        <f>TPDDL_EOD!AG59+TPDDL_EOD!AH59</f>
        <v>28.61</v>
      </c>
      <c r="N59">
        <f t="shared" si="0"/>
        <v>147.99</v>
      </c>
      <c r="O59" s="113">
        <f t="shared" si="1"/>
        <v>9.9999999999909051E-3</v>
      </c>
      <c r="P59">
        <v>41.982836678153923</v>
      </c>
      <c r="Q59">
        <v>23.851611595378067</v>
      </c>
      <c r="R59">
        <v>8.9906074734779367</v>
      </c>
      <c r="S59">
        <v>44.563011014257718</v>
      </c>
      <c r="T59">
        <v>28.611933238732345</v>
      </c>
      <c r="U59" s="115">
        <f t="shared" si="2"/>
        <v>148</v>
      </c>
      <c r="V59" s="113">
        <f t="shared" si="3"/>
        <v>0</v>
      </c>
    </row>
    <row r="60" spans="1:22">
      <c r="A60" t="s">
        <v>102</v>
      </c>
      <c r="B60">
        <f>PPCL!D60</f>
        <v>320</v>
      </c>
      <c r="C60">
        <f>PPCL!E60</f>
        <v>0</v>
      </c>
      <c r="D60">
        <f>PPCL!O60</f>
        <v>148</v>
      </c>
      <c r="E60">
        <f>PPCL!P60</f>
        <v>0</v>
      </c>
      <c r="F60">
        <f t="shared" si="4"/>
        <v>320</v>
      </c>
      <c r="G60">
        <f t="shared" si="5"/>
        <v>148</v>
      </c>
      <c r="H60" s="113"/>
      <c r="I60">
        <f>BRPL_EOD!AG60+BRPL_EOD!AH60</f>
        <v>41.98</v>
      </c>
      <c r="J60">
        <f>BYPL_EOD!AG60+BYPL_EOD!AH60</f>
        <v>23.85</v>
      </c>
      <c r="K60">
        <f>MES_EOD!AG60+MES_EOD!AH60</f>
        <v>8.99</v>
      </c>
      <c r="L60">
        <f>NDMC_EOD!AG60+NDMC_EOD!AH60</f>
        <v>44.56</v>
      </c>
      <c r="M60">
        <f>TPDDL_EOD!AG60+TPDDL_EOD!AH60</f>
        <v>28.61</v>
      </c>
      <c r="N60">
        <f t="shared" si="0"/>
        <v>147.99</v>
      </c>
      <c r="O60" s="113">
        <f t="shared" si="1"/>
        <v>9.9999999999909051E-3</v>
      </c>
      <c r="P60">
        <v>41.982836678153923</v>
      </c>
      <c r="Q60">
        <v>23.851611595378067</v>
      </c>
      <c r="R60">
        <v>8.9906074734779367</v>
      </c>
      <c r="S60">
        <v>44.563011014257718</v>
      </c>
      <c r="T60">
        <v>28.611933238732345</v>
      </c>
      <c r="U60" s="115">
        <f t="shared" si="2"/>
        <v>148</v>
      </c>
      <c r="V60" s="113">
        <f t="shared" si="3"/>
        <v>0</v>
      </c>
    </row>
    <row r="61" spans="1:22">
      <c r="A61" t="s">
        <v>103</v>
      </c>
      <c r="B61">
        <f>PPCL!D61</f>
        <v>320</v>
      </c>
      <c r="C61">
        <f>PPCL!E61</f>
        <v>0</v>
      </c>
      <c r="D61">
        <f>PPCL!O61</f>
        <v>148</v>
      </c>
      <c r="E61">
        <f>PPCL!P61</f>
        <v>0</v>
      </c>
      <c r="F61">
        <f t="shared" si="4"/>
        <v>320</v>
      </c>
      <c r="G61">
        <f t="shared" si="5"/>
        <v>148</v>
      </c>
      <c r="H61" s="113"/>
      <c r="I61">
        <f>BRPL_EOD!AG61+BRPL_EOD!AH61</f>
        <v>41.98</v>
      </c>
      <c r="J61">
        <f>BYPL_EOD!AG61+BYPL_EOD!AH61</f>
        <v>23.85</v>
      </c>
      <c r="K61">
        <f>MES_EOD!AG61+MES_EOD!AH61</f>
        <v>8.99</v>
      </c>
      <c r="L61">
        <f>NDMC_EOD!AG61+NDMC_EOD!AH61</f>
        <v>44.56</v>
      </c>
      <c r="M61">
        <f>TPDDL_EOD!AG61+TPDDL_EOD!AH61</f>
        <v>28.61</v>
      </c>
      <c r="N61">
        <f t="shared" si="0"/>
        <v>147.99</v>
      </c>
      <c r="O61" s="113">
        <f t="shared" si="1"/>
        <v>9.9999999999909051E-3</v>
      </c>
      <c r="P61">
        <v>41.982836678153923</v>
      </c>
      <c r="Q61">
        <v>23.851611595378067</v>
      </c>
      <c r="R61">
        <v>8.9906074734779367</v>
      </c>
      <c r="S61">
        <v>44.563011014257718</v>
      </c>
      <c r="T61">
        <v>28.611933238732345</v>
      </c>
      <c r="U61" s="115">
        <f t="shared" si="2"/>
        <v>148</v>
      </c>
      <c r="V61" s="113">
        <f t="shared" si="3"/>
        <v>0</v>
      </c>
    </row>
    <row r="62" spans="1:22">
      <c r="A62" t="s">
        <v>104</v>
      </c>
      <c r="B62">
        <f>PPCL!D62</f>
        <v>320</v>
      </c>
      <c r="C62">
        <f>PPCL!E62</f>
        <v>0</v>
      </c>
      <c r="D62">
        <f>PPCL!O62</f>
        <v>148</v>
      </c>
      <c r="E62">
        <f>PPCL!P62</f>
        <v>0</v>
      </c>
      <c r="F62">
        <f t="shared" si="4"/>
        <v>320</v>
      </c>
      <c r="G62">
        <f t="shared" si="5"/>
        <v>148</v>
      </c>
      <c r="H62" s="113"/>
      <c r="I62">
        <f>BRPL_EOD!AG62+BRPL_EOD!AH62</f>
        <v>41.98</v>
      </c>
      <c r="J62">
        <f>BYPL_EOD!AG62+BYPL_EOD!AH62</f>
        <v>23.85</v>
      </c>
      <c r="K62">
        <f>MES_EOD!AG62+MES_EOD!AH62</f>
        <v>8.99</v>
      </c>
      <c r="L62">
        <f>NDMC_EOD!AG62+NDMC_EOD!AH62</f>
        <v>44.56</v>
      </c>
      <c r="M62">
        <f>TPDDL_EOD!AG62+TPDDL_EOD!AH62</f>
        <v>28.61</v>
      </c>
      <c r="N62">
        <f t="shared" si="0"/>
        <v>147.99</v>
      </c>
      <c r="O62" s="113">
        <f t="shared" si="1"/>
        <v>9.9999999999909051E-3</v>
      </c>
      <c r="P62">
        <v>41.982836678153923</v>
      </c>
      <c r="Q62">
        <v>23.851611595378067</v>
      </c>
      <c r="R62">
        <v>8.9906074734779367</v>
      </c>
      <c r="S62">
        <v>44.563011014257718</v>
      </c>
      <c r="T62">
        <v>28.611933238732345</v>
      </c>
      <c r="U62" s="115">
        <f t="shared" si="2"/>
        <v>148</v>
      </c>
      <c r="V62" s="113">
        <f t="shared" si="3"/>
        <v>0</v>
      </c>
    </row>
    <row r="63" spans="1:22">
      <c r="A63" t="s">
        <v>105</v>
      </c>
      <c r="B63">
        <f>PPCL!D63</f>
        <v>320</v>
      </c>
      <c r="C63">
        <f>PPCL!E63</f>
        <v>0</v>
      </c>
      <c r="D63">
        <f>PPCL!O63</f>
        <v>148</v>
      </c>
      <c r="E63">
        <f>PPCL!P63</f>
        <v>0</v>
      </c>
      <c r="F63">
        <f t="shared" si="4"/>
        <v>320</v>
      </c>
      <c r="G63">
        <f t="shared" si="5"/>
        <v>148</v>
      </c>
      <c r="H63" s="113"/>
      <c r="I63">
        <f>BRPL_EOD!AG63+BRPL_EOD!AH63</f>
        <v>41.98</v>
      </c>
      <c r="J63">
        <f>BYPL_EOD!AG63+BYPL_EOD!AH63</f>
        <v>23.85</v>
      </c>
      <c r="K63">
        <f>MES_EOD!AG63+MES_EOD!AH63</f>
        <v>8.99</v>
      </c>
      <c r="L63">
        <f>NDMC_EOD!AG63+NDMC_EOD!AH63</f>
        <v>44.56</v>
      </c>
      <c r="M63">
        <f>TPDDL_EOD!AG63+TPDDL_EOD!AH63</f>
        <v>28.61</v>
      </c>
      <c r="N63">
        <f t="shared" si="0"/>
        <v>147.99</v>
      </c>
      <c r="O63" s="113">
        <f t="shared" si="1"/>
        <v>9.9999999999909051E-3</v>
      </c>
      <c r="P63">
        <v>41.982836678153923</v>
      </c>
      <c r="Q63">
        <v>23.851611595378067</v>
      </c>
      <c r="R63">
        <v>8.9906074734779367</v>
      </c>
      <c r="S63">
        <v>44.563011014257718</v>
      </c>
      <c r="T63">
        <v>28.611933238732345</v>
      </c>
      <c r="U63" s="115">
        <f t="shared" si="2"/>
        <v>148</v>
      </c>
      <c r="V63" s="113">
        <f t="shared" si="3"/>
        <v>0</v>
      </c>
    </row>
    <row r="64" spans="1:22">
      <c r="A64" t="s">
        <v>106</v>
      </c>
      <c r="B64">
        <f>PPCL!D64</f>
        <v>320</v>
      </c>
      <c r="C64">
        <f>PPCL!E64</f>
        <v>0</v>
      </c>
      <c r="D64">
        <f>PPCL!O64</f>
        <v>148</v>
      </c>
      <c r="E64">
        <f>PPCL!P64</f>
        <v>0</v>
      </c>
      <c r="F64">
        <f t="shared" si="4"/>
        <v>320</v>
      </c>
      <c r="G64">
        <f t="shared" si="5"/>
        <v>148</v>
      </c>
      <c r="H64" s="113"/>
      <c r="I64">
        <f>BRPL_EOD!AG64+BRPL_EOD!AH64</f>
        <v>41.98</v>
      </c>
      <c r="J64">
        <f>BYPL_EOD!AG64+BYPL_EOD!AH64</f>
        <v>23.85</v>
      </c>
      <c r="K64">
        <f>MES_EOD!AG64+MES_EOD!AH64</f>
        <v>8.99</v>
      </c>
      <c r="L64">
        <f>NDMC_EOD!AG64+NDMC_EOD!AH64</f>
        <v>44.56</v>
      </c>
      <c r="M64">
        <f>TPDDL_EOD!AG64+TPDDL_EOD!AH64</f>
        <v>28.61</v>
      </c>
      <c r="N64">
        <f t="shared" si="0"/>
        <v>147.99</v>
      </c>
      <c r="O64" s="113">
        <f t="shared" si="1"/>
        <v>9.9999999999909051E-3</v>
      </c>
      <c r="P64">
        <v>41.982836678153923</v>
      </c>
      <c r="Q64">
        <v>23.851611595378067</v>
      </c>
      <c r="R64">
        <v>8.9906074734779367</v>
      </c>
      <c r="S64">
        <v>44.563011014257718</v>
      </c>
      <c r="T64">
        <v>28.611933238732345</v>
      </c>
      <c r="U64" s="115">
        <f t="shared" si="2"/>
        <v>148</v>
      </c>
      <c r="V64" s="113">
        <f t="shared" si="3"/>
        <v>0</v>
      </c>
    </row>
    <row r="65" spans="1:22">
      <c r="A65" t="s">
        <v>107</v>
      </c>
      <c r="B65">
        <f>PPCL!D65</f>
        <v>320</v>
      </c>
      <c r="C65">
        <f>PPCL!E65</f>
        <v>0</v>
      </c>
      <c r="D65">
        <f>PPCL!O65</f>
        <v>148</v>
      </c>
      <c r="E65">
        <f>PPCL!P65</f>
        <v>0</v>
      </c>
      <c r="F65">
        <f t="shared" si="4"/>
        <v>320</v>
      </c>
      <c r="G65">
        <f t="shared" si="5"/>
        <v>148</v>
      </c>
      <c r="H65" s="113"/>
      <c r="I65">
        <f>BRPL_EOD!AG65+BRPL_EOD!AH65</f>
        <v>41.98</v>
      </c>
      <c r="J65">
        <f>BYPL_EOD!AG65+BYPL_EOD!AH65</f>
        <v>23.85</v>
      </c>
      <c r="K65">
        <f>MES_EOD!AG65+MES_EOD!AH65</f>
        <v>8.99</v>
      </c>
      <c r="L65">
        <f>NDMC_EOD!AG65+NDMC_EOD!AH65</f>
        <v>44.56</v>
      </c>
      <c r="M65">
        <f>TPDDL_EOD!AG65+TPDDL_EOD!AH65</f>
        <v>28.61</v>
      </c>
      <c r="N65">
        <f t="shared" si="0"/>
        <v>147.99</v>
      </c>
      <c r="O65" s="113">
        <f t="shared" si="1"/>
        <v>9.9999999999909051E-3</v>
      </c>
      <c r="P65">
        <v>41.982836678153923</v>
      </c>
      <c r="Q65">
        <v>23.851611595378067</v>
      </c>
      <c r="R65">
        <v>8.9906074734779367</v>
      </c>
      <c r="S65">
        <v>44.563011014257718</v>
      </c>
      <c r="T65">
        <v>28.611933238732345</v>
      </c>
      <c r="U65" s="115">
        <f t="shared" si="2"/>
        <v>148</v>
      </c>
      <c r="V65" s="113">
        <f t="shared" si="3"/>
        <v>0</v>
      </c>
    </row>
    <row r="66" spans="1:22">
      <c r="A66" t="s">
        <v>108</v>
      </c>
      <c r="B66">
        <f>PPCL!D66</f>
        <v>320</v>
      </c>
      <c r="C66">
        <f>PPCL!E66</f>
        <v>0</v>
      </c>
      <c r="D66">
        <f>PPCL!O66</f>
        <v>148</v>
      </c>
      <c r="E66">
        <f>PPCL!P66</f>
        <v>0</v>
      </c>
      <c r="F66">
        <f t="shared" si="4"/>
        <v>320</v>
      </c>
      <c r="G66">
        <f t="shared" si="5"/>
        <v>148</v>
      </c>
      <c r="H66" s="113"/>
      <c r="I66">
        <f>BRPL_EOD!AG66+BRPL_EOD!AH66</f>
        <v>41.98</v>
      </c>
      <c r="J66">
        <f>BYPL_EOD!AG66+BYPL_EOD!AH66</f>
        <v>23.85</v>
      </c>
      <c r="K66">
        <f>MES_EOD!AG66+MES_EOD!AH66</f>
        <v>8.99</v>
      </c>
      <c r="L66">
        <f>NDMC_EOD!AG66+NDMC_EOD!AH66</f>
        <v>44.56</v>
      </c>
      <c r="M66">
        <f>TPDDL_EOD!AG66+TPDDL_EOD!AH66</f>
        <v>28.61</v>
      </c>
      <c r="N66">
        <f t="shared" si="0"/>
        <v>147.99</v>
      </c>
      <c r="O66" s="113">
        <f t="shared" si="1"/>
        <v>9.9999999999909051E-3</v>
      </c>
      <c r="P66">
        <v>41.982836678153923</v>
      </c>
      <c r="Q66">
        <v>23.851611595378067</v>
      </c>
      <c r="R66">
        <v>8.9906074734779367</v>
      </c>
      <c r="S66">
        <v>44.563011014257718</v>
      </c>
      <c r="T66">
        <v>28.611933238732345</v>
      </c>
      <c r="U66" s="115">
        <f t="shared" si="2"/>
        <v>148</v>
      </c>
      <c r="V66" s="113">
        <f t="shared" si="3"/>
        <v>0</v>
      </c>
    </row>
    <row r="67" spans="1:22">
      <c r="A67" t="s">
        <v>109</v>
      </c>
      <c r="B67">
        <f>PPCL!D67</f>
        <v>320</v>
      </c>
      <c r="C67">
        <f>PPCL!E67</f>
        <v>0</v>
      </c>
      <c r="D67">
        <f>PPCL!O67</f>
        <v>148</v>
      </c>
      <c r="E67">
        <f>PPCL!P67</f>
        <v>0</v>
      </c>
      <c r="F67">
        <f t="shared" si="4"/>
        <v>320</v>
      </c>
      <c r="G67">
        <f t="shared" si="5"/>
        <v>148</v>
      </c>
      <c r="H67" s="113"/>
      <c r="I67">
        <f>BRPL_EOD!AG67+BRPL_EOD!AH67</f>
        <v>41.98</v>
      </c>
      <c r="J67">
        <f>BYPL_EOD!AG67+BYPL_EOD!AH67</f>
        <v>23.85</v>
      </c>
      <c r="K67">
        <f>MES_EOD!AG67+MES_EOD!AH67</f>
        <v>8.99</v>
      </c>
      <c r="L67">
        <f>NDMC_EOD!AG67+NDMC_EOD!AH67</f>
        <v>44.56</v>
      </c>
      <c r="M67">
        <f>TPDDL_EOD!AG67+TPDDL_EOD!AH67</f>
        <v>28.61</v>
      </c>
      <c r="N67">
        <f t="shared" ref="N67:N98" si="6">SUM(I67:M67)</f>
        <v>147.99</v>
      </c>
      <c r="O67" s="113">
        <f t="shared" ref="O67:O98" si="7">G67-N67</f>
        <v>9.9999999999909051E-3</v>
      </c>
      <c r="P67">
        <v>41.982836678153923</v>
      </c>
      <c r="Q67">
        <v>23.851611595378067</v>
      </c>
      <c r="R67">
        <v>8.9906074734779367</v>
      </c>
      <c r="S67">
        <v>44.563011014257718</v>
      </c>
      <c r="T67">
        <v>28.611933238732345</v>
      </c>
      <c r="U67" s="115">
        <f t="shared" ref="U67:U98" si="8">SUM(P67:T67)</f>
        <v>148</v>
      </c>
      <c r="V67" s="113">
        <f t="shared" ref="V67:V99" si="9">G67-U67</f>
        <v>0</v>
      </c>
    </row>
    <row r="68" spans="1:22">
      <c r="A68" t="s">
        <v>110</v>
      </c>
      <c r="B68">
        <f>PPCL!D68</f>
        <v>320</v>
      </c>
      <c r="C68">
        <f>PPCL!E68</f>
        <v>0</v>
      </c>
      <c r="D68">
        <f>PPCL!O68</f>
        <v>148</v>
      </c>
      <c r="E68">
        <f>PPCL!P68</f>
        <v>0</v>
      </c>
      <c r="F68">
        <f t="shared" ref="F68:F98" si="10">B68+C68</f>
        <v>320</v>
      </c>
      <c r="G68">
        <f t="shared" ref="G68:G98" si="11">D68+E68</f>
        <v>148</v>
      </c>
      <c r="H68" s="113"/>
      <c r="I68">
        <f>BRPL_EOD!AG68+BRPL_EOD!AH68</f>
        <v>41.98</v>
      </c>
      <c r="J68">
        <f>BYPL_EOD!AG68+BYPL_EOD!AH68</f>
        <v>23.85</v>
      </c>
      <c r="K68">
        <f>MES_EOD!AG68+MES_EOD!AH68</f>
        <v>8.99</v>
      </c>
      <c r="L68">
        <f>NDMC_EOD!AG68+NDMC_EOD!AH68</f>
        <v>44.56</v>
      </c>
      <c r="M68">
        <f>TPDDL_EOD!AG68+TPDDL_EOD!AH68</f>
        <v>28.61</v>
      </c>
      <c r="N68">
        <f t="shared" si="6"/>
        <v>147.99</v>
      </c>
      <c r="O68" s="113">
        <f t="shared" si="7"/>
        <v>9.9999999999909051E-3</v>
      </c>
      <c r="P68">
        <v>41.982836678153923</v>
      </c>
      <c r="Q68">
        <v>23.851611595378067</v>
      </c>
      <c r="R68">
        <v>8.9906074734779367</v>
      </c>
      <c r="S68">
        <v>44.563011014257718</v>
      </c>
      <c r="T68">
        <v>28.611933238732345</v>
      </c>
      <c r="U68" s="115">
        <f t="shared" si="8"/>
        <v>148</v>
      </c>
      <c r="V68" s="113">
        <f t="shared" si="9"/>
        <v>0</v>
      </c>
    </row>
    <row r="69" spans="1:22">
      <c r="A69" t="s">
        <v>111</v>
      </c>
      <c r="B69">
        <f>PPCL!D69</f>
        <v>320</v>
      </c>
      <c r="C69">
        <f>PPCL!E69</f>
        <v>0</v>
      </c>
      <c r="D69">
        <f>PPCL!O69</f>
        <v>148</v>
      </c>
      <c r="E69">
        <f>PPCL!P69</f>
        <v>0</v>
      </c>
      <c r="F69">
        <f t="shared" si="10"/>
        <v>320</v>
      </c>
      <c r="G69">
        <f t="shared" si="11"/>
        <v>148</v>
      </c>
      <c r="H69" s="113"/>
      <c r="I69">
        <f>BRPL_EOD!AG69+BRPL_EOD!AH69</f>
        <v>41.98</v>
      </c>
      <c r="J69">
        <f>BYPL_EOD!AG69+BYPL_EOD!AH69</f>
        <v>23.85</v>
      </c>
      <c r="K69">
        <f>MES_EOD!AG69+MES_EOD!AH69</f>
        <v>8.99</v>
      </c>
      <c r="L69">
        <f>NDMC_EOD!AG69+NDMC_EOD!AH69</f>
        <v>44.56</v>
      </c>
      <c r="M69">
        <f>TPDDL_EOD!AG69+TPDDL_EOD!AH69</f>
        <v>28.61</v>
      </c>
      <c r="N69">
        <f t="shared" si="6"/>
        <v>147.99</v>
      </c>
      <c r="O69" s="113">
        <f t="shared" si="7"/>
        <v>9.9999999999909051E-3</v>
      </c>
      <c r="P69">
        <v>41.982836678153923</v>
      </c>
      <c r="Q69">
        <v>23.851611595378067</v>
      </c>
      <c r="R69">
        <v>8.9906074734779367</v>
      </c>
      <c r="S69">
        <v>44.563011014257718</v>
      </c>
      <c r="T69">
        <v>28.611933238732345</v>
      </c>
      <c r="U69" s="115">
        <f t="shared" si="8"/>
        <v>148</v>
      </c>
      <c r="V69" s="113">
        <f t="shared" si="9"/>
        <v>0</v>
      </c>
    </row>
    <row r="70" spans="1:22">
      <c r="A70" t="s">
        <v>112</v>
      </c>
      <c r="B70">
        <f>PPCL!D70</f>
        <v>320</v>
      </c>
      <c r="C70">
        <f>PPCL!E70</f>
        <v>0</v>
      </c>
      <c r="D70">
        <f>PPCL!O70</f>
        <v>148</v>
      </c>
      <c r="E70">
        <f>PPCL!P70</f>
        <v>0</v>
      </c>
      <c r="F70">
        <f t="shared" si="10"/>
        <v>320</v>
      </c>
      <c r="G70">
        <f t="shared" si="11"/>
        <v>148</v>
      </c>
      <c r="H70" s="113"/>
      <c r="I70">
        <f>BRPL_EOD!AG70+BRPL_EOD!AH70</f>
        <v>41.98</v>
      </c>
      <c r="J70">
        <f>BYPL_EOD!AG70+BYPL_EOD!AH70</f>
        <v>23.85</v>
      </c>
      <c r="K70">
        <f>MES_EOD!AG70+MES_EOD!AH70</f>
        <v>8.99</v>
      </c>
      <c r="L70">
        <f>NDMC_EOD!AG70+NDMC_EOD!AH70</f>
        <v>44.56</v>
      </c>
      <c r="M70">
        <f>TPDDL_EOD!AG70+TPDDL_EOD!AH70</f>
        <v>28.61</v>
      </c>
      <c r="N70">
        <f t="shared" si="6"/>
        <v>147.99</v>
      </c>
      <c r="O70" s="113">
        <f t="shared" si="7"/>
        <v>9.9999999999909051E-3</v>
      </c>
      <c r="P70">
        <v>41.982836678153923</v>
      </c>
      <c r="Q70">
        <v>23.851611595378067</v>
      </c>
      <c r="R70">
        <v>8.9906074734779367</v>
      </c>
      <c r="S70">
        <v>44.563011014257718</v>
      </c>
      <c r="T70">
        <v>28.611933238732345</v>
      </c>
      <c r="U70" s="115">
        <f t="shared" si="8"/>
        <v>148</v>
      </c>
      <c r="V70" s="113">
        <f t="shared" si="9"/>
        <v>0</v>
      </c>
    </row>
    <row r="71" spans="1:22">
      <c r="A71" t="s">
        <v>113</v>
      </c>
      <c r="B71">
        <f>PPCL!D71</f>
        <v>320</v>
      </c>
      <c r="C71">
        <f>PPCL!E71</f>
        <v>0</v>
      </c>
      <c r="D71">
        <f>PPCL!O71</f>
        <v>148</v>
      </c>
      <c r="E71">
        <f>PPCL!P71</f>
        <v>0</v>
      </c>
      <c r="F71">
        <f t="shared" si="10"/>
        <v>320</v>
      </c>
      <c r="G71">
        <f t="shared" si="11"/>
        <v>148</v>
      </c>
      <c r="H71" s="113"/>
      <c r="I71">
        <f>BRPL_EOD!AG71+BRPL_EOD!AH71</f>
        <v>41.98</v>
      </c>
      <c r="J71">
        <f>BYPL_EOD!AG71+BYPL_EOD!AH71</f>
        <v>23.85</v>
      </c>
      <c r="K71">
        <f>MES_EOD!AG71+MES_EOD!AH71</f>
        <v>8.99</v>
      </c>
      <c r="L71">
        <f>NDMC_EOD!AG71+NDMC_EOD!AH71</f>
        <v>44.56</v>
      </c>
      <c r="M71">
        <f>TPDDL_EOD!AG71+TPDDL_EOD!AH71</f>
        <v>28.61</v>
      </c>
      <c r="N71">
        <f t="shared" si="6"/>
        <v>147.99</v>
      </c>
      <c r="O71" s="113">
        <f t="shared" si="7"/>
        <v>9.9999999999909051E-3</v>
      </c>
      <c r="P71">
        <v>41.982836678153923</v>
      </c>
      <c r="Q71">
        <v>23.851611595378067</v>
      </c>
      <c r="R71">
        <v>8.9906074734779367</v>
      </c>
      <c r="S71">
        <v>44.563011014257718</v>
      </c>
      <c r="T71">
        <v>28.611933238732345</v>
      </c>
      <c r="U71" s="115">
        <f t="shared" si="8"/>
        <v>148</v>
      </c>
      <c r="V71" s="113">
        <f t="shared" si="9"/>
        <v>0</v>
      </c>
    </row>
    <row r="72" spans="1:22">
      <c r="A72" t="s">
        <v>114</v>
      </c>
      <c r="B72">
        <f>PPCL!D72</f>
        <v>320</v>
      </c>
      <c r="C72">
        <f>PPCL!E72</f>
        <v>0</v>
      </c>
      <c r="D72">
        <f>PPCL!O72</f>
        <v>148</v>
      </c>
      <c r="E72">
        <f>PPCL!P72</f>
        <v>0</v>
      </c>
      <c r="F72">
        <f t="shared" si="10"/>
        <v>320</v>
      </c>
      <c r="G72">
        <f t="shared" si="11"/>
        <v>148</v>
      </c>
      <c r="H72" s="113"/>
      <c r="I72">
        <f>BRPL_EOD!AG72+BRPL_EOD!AH72</f>
        <v>41.98</v>
      </c>
      <c r="J72">
        <f>BYPL_EOD!AG72+BYPL_EOD!AH72</f>
        <v>23.85</v>
      </c>
      <c r="K72">
        <f>MES_EOD!AG72+MES_EOD!AH72</f>
        <v>8.99</v>
      </c>
      <c r="L72">
        <f>NDMC_EOD!AG72+NDMC_EOD!AH72</f>
        <v>44.56</v>
      </c>
      <c r="M72">
        <f>TPDDL_EOD!AG72+TPDDL_EOD!AH72</f>
        <v>28.61</v>
      </c>
      <c r="N72">
        <f t="shared" si="6"/>
        <v>147.99</v>
      </c>
      <c r="O72" s="113">
        <f t="shared" si="7"/>
        <v>9.9999999999909051E-3</v>
      </c>
      <c r="P72">
        <v>41.982836678153923</v>
      </c>
      <c r="Q72">
        <v>23.851611595378067</v>
      </c>
      <c r="R72">
        <v>8.9906074734779367</v>
      </c>
      <c r="S72">
        <v>44.563011014257718</v>
      </c>
      <c r="T72">
        <v>28.611933238732345</v>
      </c>
      <c r="U72" s="115">
        <f t="shared" si="8"/>
        <v>148</v>
      </c>
      <c r="V72" s="113">
        <f t="shared" si="9"/>
        <v>0</v>
      </c>
    </row>
    <row r="73" spans="1:22">
      <c r="A73" t="s">
        <v>115</v>
      </c>
      <c r="B73">
        <f>PPCL!D73</f>
        <v>320</v>
      </c>
      <c r="C73">
        <f>PPCL!E73</f>
        <v>0</v>
      </c>
      <c r="D73">
        <f>PPCL!O73</f>
        <v>148</v>
      </c>
      <c r="E73">
        <f>PPCL!P73</f>
        <v>0</v>
      </c>
      <c r="F73">
        <f t="shared" si="10"/>
        <v>320</v>
      </c>
      <c r="G73">
        <f t="shared" si="11"/>
        <v>148</v>
      </c>
      <c r="H73" s="113"/>
      <c r="I73">
        <f>BRPL_EOD!AG73+BRPL_EOD!AH73</f>
        <v>41.98</v>
      </c>
      <c r="J73">
        <f>BYPL_EOD!AG73+BYPL_EOD!AH73</f>
        <v>23.85</v>
      </c>
      <c r="K73">
        <f>MES_EOD!AG73+MES_EOD!AH73</f>
        <v>8.99</v>
      </c>
      <c r="L73">
        <f>NDMC_EOD!AG73+NDMC_EOD!AH73</f>
        <v>44.56</v>
      </c>
      <c r="M73">
        <f>TPDDL_EOD!AG73+TPDDL_EOD!AH73</f>
        <v>28.61</v>
      </c>
      <c r="N73">
        <f t="shared" si="6"/>
        <v>147.99</v>
      </c>
      <c r="O73" s="113">
        <f t="shared" si="7"/>
        <v>9.9999999999909051E-3</v>
      </c>
      <c r="P73">
        <v>41.982836678153923</v>
      </c>
      <c r="Q73">
        <v>23.851611595378067</v>
      </c>
      <c r="R73">
        <v>8.9906074734779367</v>
      </c>
      <c r="S73">
        <v>44.563011014257718</v>
      </c>
      <c r="T73">
        <v>28.611933238732345</v>
      </c>
      <c r="U73" s="115">
        <f t="shared" si="8"/>
        <v>148</v>
      </c>
      <c r="V73" s="113">
        <f t="shared" si="9"/>
        <v>0</v>
      </c>
    </row>
    <row r="74" spans="1:22">
      <c r="A74" t="s">
        <v>116</v>
      </c>
      <c r="B74">
        <f>PPCL!D74</f>
        <v>320</v>
      </c>
      <c r="C74">
        <f>PPCL!E74</f>
        <v>0</v>
      </c>
      <c r="D74">
        <f>PPCL!O74</f>
        <v>148</v>
      </c>
      <c r="E74">
        <f>PPCL!P74</f>
        <v>0</v>
      </c>
      <c r="F74">
        <f t="shared" si="10"/>
        <v>320</v>
      </c>
      <c r="G74">
        <f t="shared" si="11"/>
        <v>148</v>
      </c>
      <c r="H74" s="113"/>
      <c r="I74">
        <f>BRPL_EOD!AG74+BRPL_EOD!AH74</f>
        <v>41.98</v>
      </c>
      <c r="J74">
        <f>BYPL_EOD!AG74+BYPL_EOD!AH74</f>
        <v>23.85</v>
      </c>
      <c r="K74">
        <f>MES_EOD!AG74+MES_EOD!AH74</f>
        <v>8.99</v>
      </c>
      <c r="L74">
        <f>NDMC_EOD!AG74+NDMC_EOD!AH74</f>
        <v>44.56</v>
      </c>
      <c r="M74">
        <f>TPDDL_EOD!AG74+TPDDL_EOD!AH74</f>
        <v>28.61</v>
      </c>
      <c r="N74">
        <f t="shared" si="6"/>
        <v>147.99</v>
      </c>
      <c r="O74" s="113">
        <f t="shared" si="7"/>
        <v>9.9999999999909051E-3</v>
      </c>
      <c r="P74">
        <v>41.982836678153923</v>
      </c>
      <c r="Q74">
        <v>23.851611595378067</v>
      </c>
      <c r="R74">
        <v>8.9906074734779367</v>
      </c>
      <c r="S74">
        <v>44.563011014257718</v>
      </c>
      <c r="T74">
        <v>28.611933238732345</v>
      </c>
      <c r="U74" s="115">
        <f t="shared" si="8"/>
        <v>148</v>
      </c>
      <c r="V74" s="113">
        <f t="shared" si="9"/>
        <v>0</v>
      </c>
    </row>
    <row r="75" spans="1:22">
      <c r="A75" t="s">
        <v>117</v>
      </c>
      <c r="B75">
        <f>PPCL!D75</f>
        <v>320</v>
      </c>
      <c r="C75">
        <f>PPCL!E75</f>
        <v>0</v>
      </c>
      <c r="D75">
        <f>PPCL!O75</f>
        <v>148</v>
      </c>
      <c r="E75">
        <f>PPCL!P75</f>
        <v>0</v>
      </c>
      <c r="F75">
        <f t="shared" si="10"/>
        <v>320</v>
      </c>
      <c r="G75">
        <f t="shared" si="11"/>
        <v>148</v>
      </c>
      <c r="H75" s="113"/>
      <c r="I75">
        <f>BRPL_EOD!AG75+BRPL_EOD!AH75</f>
        <v>41.98</v>
      </c>
      <c r="J75">
        <f>BYPL_EOD!AG75+BYPL_EOD!AH75</f>
        <v>23.85</v>
      </c>
      <c r="K75">
        <f>MES_EOD!AG75+MES_EOD!AH75</f>
        <v>8.99</v>
      </c>
      <c r="L75">
        <f>NDMC_EOD!AG75+NDMC_EOD!AH75</f>
        <v>44.56</v>
      </c>
      <c r="M75">
        <f>TPDDL_EOD!AG75+TPDDL_EOD!AH75</f>
        <v>28.61</v>
      </c>
      <c r="N75">
        <f t="shared" si="6"/>
        <v>147.99</v>
      </c>
      <c r="O75" s="113">
        <f t="shared" si="7"/>
        <v>9.9999999999909051E-3</v>
      </c>
      <c r="P75">
        <v>41.982836678153923</v>
      </c>
      <c r="Q75">
        <v>23.851611595378067</v>
      </c>
      <c r="R75">
        <v>8.9906074734779367</v>
      </c>
      <c r="S75">
        <v>44.563011014257718</v>
      </c>
      <c r="T75">
        <v>28.611933238732345</v>
      </c>
      <c r="U75" s="115">
        <f t="shared" si="8"/>
        <v>148</v>
      </c>
      <c r="V75" s="113">
        <f t="shared" si="9"/>
        <v>0</v>
      </c>
    </row>
    <row r="76" spans="1:22">
      <c r="A76" t="s">
        <v>118</v>
      </c>
      <c r="B76">
        <f>PPCL!D76</f>
        <v>320</v>
      </c>
      <c r="C76">
        <f>PPCL!E76</f>
        <v>0</v>
      </c>
      <c r="D76">
        <f>PPCL!O76</f>
        <v>148</v>
      </c>
      <c r="E76">
        <f>PPCL!P76</f>
        <v>0</v>
      </c>
      <c r="F76">
        <f t="shared" si="10"/>
        <v>320</v>
      </c>
      <c r="G76">
        <f t="shared" si="11"/>
        <v>148</v>
      </c>
      <c r="H76" s="113"/>
      <c r="I76">
        <f>BRPL_EOD!AG76+BRPL_EOD!AH76</f>
        <v>41.98</v>
      </c>
      <c r="J76">
        <f>BYPL_EOD!AG76+BYPL_EOD!AH76</f>
        <v>23.85</v>
      </c>
      <c r="K76">
        <f>MES_EOD!AG76+MES_EOD!AH76</f>
        <v>8.99</v>
      </c>
      <c r="L76">
        <f>NDMC_EOD!AG76+NDMC_EOD!AH76</f>
        <v>44.56</v>
      </c>
      <c r="M76">
        <f>TPDDL_EOD!AG76+TPDDL_EOD!AH76</f>
        <v>28.61</v>
      </c>
      <c r="N76">
        <f t="shared" si="6"/>
        <v>147.99</v>
      </c>
      <c r="O76" s="113">
        <f t="shared" si="7"/>
        <v>9.9999999999909051E-3</v>
      </c>
      <c r="P76">
        <v>41.982836678153923</v>
      </c>
      <c r="Q76">
        <v>23.851611595378067</v>
      </c>
      <c r="R76">
        <v>8.9906074734779367</v>
      </c>
      <c r="S76">
        <v>44.563011014257718</v>
      </c>
      <c r="T76">
        <v>28.611933238732345</v>
      </c>
      <c r="U76" s="115">
        <f t="shared" si="8"/>
        <v>148</v>
      </c>
      <c r="V76" s="113">
        <f t="shared" si="9"/>
        <v>0</v>
      </c>
    </row>
    <row r="77" spans="1:22">
      <c r="A77" t="s">
        <v>119</v>
      </c>
      <c r="B77">
        <f>PPCL!D77</f>
        <v>320</v>
      </c>
      <c r="C77">
        <f>PPCL!E77</f>
        <v>0</v>
      </c>
      <c r="D77">
        <f>PPCL!O77</f>
        <v>148</v>
      </c>
      <c r="E77">
        <f>PPCL!P77</f>
        <v>0</v>
      </c>
      <c r="F77">
        <f t="shared" si="10"/>
        <v>320</v>
      </c>
      <c r="G77">
        <f t="shared" si="11"/>
        <v>148</v>
      </c>
      <c r="H77" s="113"/>
      <c r="I77">
        <f>BRPL_EOD!AG77+BRPL_EOD!AH77</f>
        <v>41.98</v>
      </c>
      <c r="J77">
        <f>BYPL_EOD!AG77+BYPL_EOD!AH77</f>
        <v>23.85</v>
      </c>
      <c r="K77">
        <f>MES_EOD!AG77+MES_EOD!AH77</f>
        <v>8.99</v>
      </c>
      <c r="L77">
        <f>NDMC_EOD!AG77+NDMC_EOD!AH77</f>
        <v>44.56</v>
      </c>
      <c r="M77">
        <f>TPDDL_EOD!AG77+TPDDL_EOD!AH77</f>
        <v>28.61</v>
      </c>
      <c r="N77">
        <f t="shared" si="6"/>
        <v>147.99</v>
      </c>
      <c r="O77" s="113">
        <f t="shared" si="7"/>
        <v>9.9999999999909051E-3</v>
      </c>
      <c r="P77">
        <v>41.982836678153923</v>
      </c>
      <c r="Q77">
        <v>23.851611595378067</v>
      </c>
      <c r="R77">
        <v>8.9906074734779367</v>
      </c>
      <c r="S77">
        <v>44.563011014257718</v>
      </c>
      <c r="T77">
        <v>28.611933238732345</v>
      </c>
      <c r="U77" s="115">
        <f t="shared" si="8"/>
        <v>148</v>
      </c>
      <c r="V77" s="113">
        <f t="shared" si="9"/>
        <v>0</v>
      </c>
    </row>
    <row r="78" spans="1:22">
      <c r="A78" t="s">
        <v>120</v>
      </c>
      <c r="B78">
        <f>PPCL!D78</f>
        <v>320</v>
      </c>
      <c r="C78">
        <f>PPCL!E78</f>
        <v>0</v>
      </c>
      <c r="D78">
        <f>PPCL!O78</f>
        <v>148</v>
      </c>
      <c r="E78">
        <f>PPCL!P78</f>
        <v>0</v>
      </c>
      <c r="F78">
        <f t="shared" si="10"/>
        <v>320</v>
      </c>
      <c r="G78">
        <f t="shared" si="11"/>
        <v>148</v>
      </c>
      <c r="H78" s="113"/>
      <c r="I78">
        <f>BRPL_EOD!AG78+BRPL_EOD!AH78</f>
        <v>41.98</v>
      </c>
      <c r="J78">
        <f>BYPL_EOD!AG78+BYPL_EOD!AH78</f>
        <v>23.85</v>
      </c>
      <c r="K78">
        <f>MES_EOD!AG78+MES_EOD!AH78</f>
        <v>8.99</v>
      </c>
      <c r="L78">
        <f>NDMC_EOD!AG78+NDMC_EOD!AH78</f>
        <v>44.56</v>
      </c>
      <c r="M78">
        <f>TPDDL_EOD!AG78+TPDDL_EOD!AH78</f>
        <v>28.61</v>
      </c>
      <c r="N78">
        <f t="shared" si="6"/>
        <v>147.99</v>
      </c>
      <c r="O78" s="113">
        <f t="shared" si="7"/>
        <v>9.9999999999909051E-3</v>
      </c>
      <c r="P78">
        <v>41.982836678153923</v>
      </c>
      <c r="Q78">
        <v>23.851611595378067</v>
      </c>
      <c r="R78">
        <v>8.9906074734779367</v>
      </c>
      <c r="S78">
        <v>44.563011014257718</v>
      </c>
      <c r="T78">
        <v>28.611933238732345</v>
      </c>
      <c r="U78" s="115">
        <f t="shared" si="8"/>
        <v>148</v>
      </c>
      <c r="V78" s="113">
        <f t="shared" si="9"/>
        <v>0</v>
      </c>
    </row>
    <row r="79" spans="1:22">
      <c r="A79" t="s">
        <v>121</v>
      </c>
      <c r="B79">
        <f>PPCL!D79</f>
        <v>320</v>
      </c>
      <c r="C79">
        <f>PPCL!E79</f>
        <v>0</v>
      </c>
      <c r="D79">
        <f>PPCL!O79</f>
        <v>148</v>
      </c>
      <c r="E79">
        <f>PPCL!P79</f>
        <v>0</v>
      </c>
      <c r="F79">
        <f t="shared" si="10"/>
        <v>320</v>
      </c>
      <c r="G79">
        <f t="shared" si="11"/>
        <v>148</v>
      </c>
      <c r="H79" s="113"/>
      <c r="I79">
        <f>BRPL_EOD!AG79+BRPL_EOD!AH79</f>
        <v>39.9</v>
      </c>
      <c r="J79">
        <f>BYPL_EOD!AG79+BYPL_EOD!AH79</f>
        <v>30</v>
      </c>
      <c r="K79">
        <f>MES_EOD!AG79+MES_EOD!AH79</f>
        <v>8.5500000000000007</v>
      </c>
      <c r="L79">
        <f>NDMC_EOD!AG79+NDMC_EOD!AH79</f>
        <v>42.36</v>
      </c>
      <c r="M79">
        <f>TPDDL_EOD!AG79+TPDDL_EOD!AH79</f>
        <v>27.19</v>
      </c>
      <c r="N79">
        <f t="shared" si="6"/>
        <v>148</v>
      </c>
      <c r="O79" s="113">
        <f t="shared" si="7"/>
        <v>0</v>
      </c>
      <c r="P79">
        <v>39.9</v>
      </c>
      <c r="Q79">
        <v>30</v>
      </c>
      <c r="R79">
        <v>8.5500000000000007</v>
      </c>
      <c r="S79">
        <v>42.36</v>
      </c>
      <c r="T79">
        <v>27.19</v>
      </c>
      <c r="U79" s="115">
        <f t="shared" si="8"/>
        <v>148</v>
      </c>
      <c r="V79" s="113">
        <f t="shared" si="9"/>
        <v>0</v>
      </c>
    </row>
    <row r="80" spans="1:22">
      <c r="A80" t="s">
        <v>122</v>
      </c>
      <c r="B80">
        <f>PPCL!D80</f>
        <v>320</v>
      </c>
      <c r="C80">
        <f>PPCL!E80</f>
        <v>0</v>
      </c>
      <c r="D80">
        <f>PPCL!O80</f>
        <v>148</v>
      </c>
      <c r="E80">
        <f>PPCL!P80</f>
        <v>0</v>
      </c>
      <c r="F80">
        <f t="shared" si="10"/>
        <v>320</v>
      </c>
      <c r="G80">
        <f t="shared" si="11"/>
        <v>148</v>
      </c>
      <c r="H80" s="113"/>
      <c r="I80">
        <f>BRPL_EOD!AG80+BRPL_EOD!AH80</f>
        <v>39.9</v>
      </c>
      <c r="J80">
        <f>BYPL_EOD!AG80+BYPL_EOD!AH80</f>
        <v>30</v>
      </c>
      <c r="K80">
        <f>MES_EOD!AG80+MES_EOD!AH80</f>
        <v>8.5500000000000007</v>
      </c>
      <c r="L80">
        <f>NDMC_EOD!AG80+NDMC_EOD!AH80</f>
        <v>42.36</v>
      </c>
      <c r="M80">
        <f>TPDDL_EOD!AG80+TPDDL_EOD!AH80</f>
        <v>27.19</v>
      </c>
      <c r="N80">
        <f t="shared" si="6"/>
        <v>148</v>
      </c>
      <c r="O80" s="113">
        <f t="shared" si="7"/>
        <v>0</v>
      </c>
      <c r="P80">
        <v>39.9</v>
      </c>
      <c r="Q80">
        <v>30</v>
      </c>
      <c r="R80">
        <v>8.5500000000000007</v>
      </c>
      <c r="S80">
        <v>42.36</v>
      </c>
      <c r="T80">
        <v>27.19</v>
      </c>
      <c r="U80" s="115">
        <f t="shared" si="8"/>
        <v>148</v>
      </c>
      <c r="V80" s="113">
        <f t="shared" si="9"/>
        <v>0</v>
      </c>
    </row>
    <row r="81" spans="1:22">
      <c r="A81" t="s">
        <v>123</v>
      </c>
      <c r="B81">
        <f>PPCL!D81</f>
        <v>320</v>
      </c>
      <c r="C81">
        <f>PPCL!E81</f>
        <v>0</v>
      </c>
      <c r="D81">
        <f>PPCL!O81</f>
        <v>148</v>
      </c>
      <c r="E81">
        <f>PPCL!P81</f>
        <v>0</v>
      </c>
      <c r="F81">
        <f t="shared" si="10"/>
        <v>320</v>
      </c>
      <c r="G81">
        <f t="shared" si="11"/>
        <v>148</v>
      </c>
      <c r="H81" s="113"/>
      <c r="I81">
        <f>BRPL_EOD!AG81+BRPL_EOD!AH81</f>
        <v>39.9</v>
      </c>
      <c r="J81">
        <f>BYPL_EOD!AG81+BYPL_EOD!AH81</f>
        <v>30</v>
      </c>
      <c r="K81">
        <f>MES_EOD!AG81+MES_EOD!AH81</f>
        <v>8.5500000000000007</v>
      </c>
      <c r="L81">
        <f>NDMC_EOD!AG81+NDMC_EOD!AH81</f>
        <v>42.36</v>
      </c>
      <c r="M81">
        <f>TPDDL_EOD!AG81+TPDDL_EOD!AH81</f>
        <v>27.19</v>
      </c>
      <c r="N81">
        <f t="shared" si="6"/>
        <v>148</v>
      </c>
      <c r="O81" s="113">
        <f t="shared" si="7"/>
        <v>0</v>
      </c>
      <c r="P81">
        <v>39.9</v>
      </c>
      <c r="Q81">
        <v>30</v>
      </c>
      <c r="R81">
        <v>8.5500000000000007</v>
      </c>
      <c r="S81">
        <v>42.36</v>
      </c>
      <c r="T81">
        <v>27.19</v>
      </c>
      <c r="U81" s="115">
        <f t="shared" si="8"/>
        <v>148</v>
      </c>
      <c r="V81" s="113">
        <f t="shared" si="9"/>
        <v>0</v>
      </c>
    </row>
    <row r="82" spans="1:22">
      <c r="A82" t="s">
        <v>124</v>
      </c>
      <c r="B82">
        <f>PPCL!D82</f>
        <v>320</v>
      </c>
      <c r="C82">
        <f>PPCL!E82</f>
        <v>0</v>
      </c>
      <c r="D82">
        <f>PPCL!O82</f>
        <v>148</v>
      </c>
      <c r="E82">
        <f>PPCL!P82</f>
        <v>0</v>
      </c>
      <c r="F82">
        <f t="shared" si="10"/>
        <v>320</v>
      </c>
      <c r="G82">
        <f t="shared" si="11"/>
        <v>148</v>
      </c>
      <c r="H82" s="113"/>
      <c r="I82">
        <f>BRPL_EOD!AG82+BRPL_EOD!AH82</f>
        <v>39.9</v>
      </c>
      <c r="J82">
        <f>BYPL_EOD!AG82+BYPL_EOD!AH82</f>
        <v>30</v>
      </c>
      <c r="K82">
        <f>MES_EOD!AG82+MES_EOD!AH82</f>
        <v>8.5500000000000007</v>
      </c>
      <c r="L82">
        <f>NDMC_EOD!AG82+NDMC_EOD!AH82</f>
        <v>42.36</v>
      </c>
      <c r="M82">
        <f>TPDDL_EOD!AG82+TPDDL_EOD!AH82</f>
        <v>27.19</v>
      </c>
      <c r="N82">
        <f t="shared" si="6"/>
        <v>148</v>
      </c>
      <c r="O82" s="113">
        <f t="shared" si="7"/>
        <v>0</v>
      </c>
      <c r="P82">
        <v>39.9</v>
      </c>
      <c r="Q82">
        <v>30</v>
      </c>
      <c r="R82">
        <v>8.5500000000000007</v>
      </c>
      <c r="S82">
        <v>42.36</v>
      </c>
      <c r="T82">
        <v>27.19</v>
      </c>
      <c r="U82" s="115">
        <f t="shared" si="8"/>
        <v>148</v>
      </c>
      <c r="V82" s="113">
        <f t="shared" si="9"/>
        <v>0</v>
      </c>
    </row>
    <row r="83" spans="1:22">
      <c r="A83" t="s">
        <v>125</v>
      </c>
      <c r="B83">
        <f>PPCL!D83</f>
        <v>320</v>
      </c>
      <c r="C83">
        <f>PPCL!E83</f>
        <v>0</v>
      </c>
      <c r="D83">
        <f>PPCL!O83</f>
        <v>148</v>
      </c>
      <c r="E83">
        <f>PPCL!P83</f>
        <v>0</v>
      </c>
      <c r="F83">
        <f t="shared" si="10"/>
        <v>320</v>
      </c>
      <c r="G83">
        <f t="shared" si="11"/>
        <v>148</v>
      </c>
      <c r="H83" s="113"/>
      <c r="I83">
        <f>BRPL_EOD!AG83+BRPL_EOD!AH83</f>
        <v>39.9</v>
      </c>
      <c r="J83">
        <f>BYPL_EOD!AG83+BYPL_EOD!AH83</f>
        <v>30</v>
      </c>
      <c r="K83">
        <f>MES_EOD!AG83+MES_EOD!AH83</f>
        <v>8.5500000000000007</v>
      </c>
      <c r="L83">
        <f>NDMC_EOD!AG83+NDMC_EOD!AH83</f>
        <v>42.36</v>
      </c>
      <c r="M83">
        <f>TPDDL_EOD!AG83+TPDDL_EOD!AH83</f>
        <v>27.19</v>
      </c>
      <c r="N83">
        <f t="shared" si="6"/>
        <v>148</v>
      </c>
      <c r="O83" s="113">
        <f t="shared" si="7"/>
        <v>0</v>
      </c>
      <c r="P83">
        <v>39.9</v>
      </c>
      <c r="Q83">
        <v>30</v>
      </c>
      <c r="R83">
        <v>8.5500000000000007</v>
      </c>
      <c r="S83">
        <v>42.36</v>
      </c>
      <c r="T83">
        <v>27.19</v>
      </c>
      <c r="U83" s="115">
        <f t="shared" si="8"/>
        <v>148</v>
      </c>
      <c r="V83" s="113">
        <f t="shared" si="9"/>
        <v>0</v>
      </c>
    </row>
    <row r="84" spans="1:22">
      <c r="A84" t="s">
        <v>126</v>
      </c>
      <c r="B84">
        <f>PPCL!D84</f>
        <v>320</v>
      </c>
      <c r="C84">
        <f>PPCL!E84</f>
        <v>0</v>
      </c>
      <c r="D84">
        <f>PPCL!O84</f>
        <v>148</v>
      </c>
      <c r="E84">
        <f>PPCL!P84</f>
        <v>0</v>
      </c>
      <c r="F84">
        <f t="shared" si="10"/>
        <v>320</v>
      </c>
      <c r="G84">
        <f t="shared" si="11"/>
        <v>148</v>
      </c>
      <c r="H84" s="113"/>
      <c r="I84">
        <f>BRPL_EOD!AG84+BRPL_EOD!AH84</f>
        <v>39.9</v>
      </c>
      <c r="J84">
        <f>BYPL_EOD!AG84+BYPL_EOD!AH84</f>
        <v>30</v>
      </c>
      <c r="K84">
        <f>MES_EOD!AG84+MES_EOD!AH84</f>
        <v>8.5500000000000007</v>
      </c>
      <c r="L84">
        <f>NDMC_EOD!AG84+NDMC_EOD!AH84</f>
        <v>42.36</v>
      </c>
      <c r="M84">
        <f>TPDDL_EOD!AG84+TPDDL_EOD!AH84</f>
        <v>27.19</v>
      </c>
      <c r="N84">
        <f t="shared" si="6"/>
        <v>148</v>
      </c>
      <c r="O84" s="113">
        <f t="shared" si="7"/>
        <v>0</v>
      </c>
      <c r="P84">
        <v>39.9</v>
      </c>
      <c r="Q84">
        <v>30</v>
      </c>
      <c r="R84">
        <v>8.5500000000000007</v>
      </c>
      <c r="S84">
        <v>42.36</v>
      </c>
      <c r="T84">
        <v>27.19</v>
      </c>
      <c r="U84" s="115">
        <f t="shared" si="8"/>
        <v>148</v>
      </c>
      <c r="V84" s="113">
        <f t="shared" si="9"/>
        <v>0</v>
      </c>
    </row>
    <row r="85" spans="1:22">
      <c r="A85" t="s">
        <v>127</v>
      </c>
      <c r="B85">
        <f>PPCL!D85</f>
        <v>320</v>
      </c>
      <c r="C85">
        <f>PPCL!E85</f>
        <v>0</v>
      </c>
      <c r="D85">
        <f>PPCL!O85</f>
        <v>148</v>
      </c>
      <c r="E85">
        <f>PPCL!P85</f>
        <v>0</v>
      </c>
      <c r="F85">
        <f t="shared" si="10"/>
        <v>320</v>
      </c>
      <c r="G85">
        <f t="shared" si="11"/>
        <v>148</v>
      </c>
      <c r="H85" s="113"/>
      <c r="I85">
        <f>BRPL_EOD!AG85+BRPL_EOD!AH85</f>
        <v>39.9</v>
      </c>
      <c r="J85">
        <f>BYPL_EOD!AG85+BYPL_EOD!AH85</f>
        <v>30</v>
      </c>
      <c r="K85">
        <f>MES_EOD!AG85+MES_EOD!AH85</f>
        <v>8.5500000000000007</v>
      </c>
      <c r="L85">
        <f>NDMC_EOD!AG85+NDMC_EOD!AH85</f>
        <v>42.36</v>
      </c>
      <c r="M85">
        <f>TPDDL_EOD!AG85+TPDDL_EOD!AH85</f>
        <v>27.19</v>
      </c>
      <c r="N85">
        <f t="shared" si="6"/>
        <v>148</v>
      </c>
      <c r="O85" s="113">
        <f t="shared" si="7"/>
        <v>0</v>
      </c>
      <c r="P85">
        <v>39.9</v>
      </c>
      <c r="Q85">
        <v>30</v>
      </c>
      <c r="R85">
        <v>8.5500000000000007</v>
      </c>
      <c r="S85">
        <v>42.36</v>
      </c>
      <c r="T85">
        <v>27.19</v>
      </c>
      <c r="U85" s="115">
        <f t="shared" si="8"/>
        <v>148</v>
      </c>
      <c r="V85" s="113">
        <f t="shared" si="9"/>
        <v>0</v>
      </c>
    </row>
    <row r="86" spans="1:22">
      <c r="A86" t="s">
        <v>128</v>
      </c>
      <c r="B86">
        <f>PPCL!D86</f>
        <v>320</v>
      </c>
      <c r="C86">
        <f>PPCL!E86</f>
        <v>0</v>
      </c>
      <c r="D86">
        <f>PPCL!O86</f>
        <v>148</v>
      </c>
      <c r="E86">
        <f>PPCL!P86</f>
        <v>0</v>
      </c>
      <c r="F86">
        <f t="shared" si="10"/>
        <v>320</v>
      </c>
      <c r="G86">
        <f t="shared" si="11"/>
        <v>148</v>
      </c>
      <c r="H86" s="113"/>
      <c r="I86">
        <f>BRPL_EOD!AG86+BRPL_EOD!AH86</f>
        <v>39.9</v>
      </c>
      <c r="J86">
        <f>BYPL_EOD!AG86+BYPL_EOD!AH86</f>
        <v>30</v>
      </c>
      <c r="K86">
        <f>MES_EOD!AG86+MES_EOD!AH86</f>
        <v>8.5500000000000007</v>
      </c>
      <c r="L86">
        <f>NDMC_EOD!AG86+NDMC_EOD!AH86</f>
        <v>42.36</v>
      </c>
      <c r="M86">
        <f>TPDDL_EOD!AG86+TPDDL_EOD!AH86</f>
        <v>27.19</v>
      </c>
      <c r="N86">
        <f t="shared" si="6"/>
        <v>148</v>
      </c>
      <c r="O86" s="113">
        <f t="shared" si="7"/>
        <v>0</v>
      </c>
      <c r="P86">
        <v>39.9</v>
      </c>
      <c r="Q86">
        <v>30</v>
      </c>
      <c r="R86">
        <v>8.5500000000000007</v>
      </c>
      <c r="S86">
        <v>42.36</v>
      </c>
      <c r="T86">
        <v>27.19</v>
      </c>
      <c r="U86" s="115">
        <f t="shared" si="8"/>
        <v>148</v>
      </c>
      <c r="V86" s="113">
        <f t="shared" si="9"/>
        <v>0</v>
      </c>
    </row>
    <row r="87" spans="1:22">
      <c r="A87" t="s">
        <v>129</v>
      </c>
      <c r="B87">
        <f>PPCL!D87</f>
        <v>320</v>
      </c>
      <c r="C87">
        <f>PPCL!E87</f>
        <v>0</v>
      </c>
      <c r="D87">
        <f>PPCL!O87</f>
        <v>148</v>
      </c>
      <c r="E87">
        <f>PPCL!P87</f>
        <v>0</v>
      </c>
      <c r="F87">
        <f t="shared" si="10"/>
        <v>320</v>
      </c>
      <c r="G87">
        <f t="shared" si="11"/>
        <v>148</v>
      </c>
      <c r="H87" s="113"/>
      <c r="I87">
        <f>BRPL_EOD!AG87+BRPL_EOD!AH87</f>
        <v>39.9</v>
      </c>
      <c r="J87">
        <f>BYPL_EOD!AG87+BYPL_EOD!AH87</f>
        <v>30</v>
      </c>
      <c r="K87">
        <f>MES_EOD!AG87+MES_EOD!AH87</f>
        <v>8.5500000000000007</v>
      </c>
      <c r="L87">
        <f>NDMC_EOD!AG87+NDMC_EOD!AH87</f>
        <v>42.36</v>
      </c>
      <c r="M87">
        <f>TPDDL_EOD!AG87+TPDDL_EOD!AH87</f>
        <v>27.19</v>
      </c>
      <c r="N87">
        <f t="shared" si="6"/>
        <v>148</v>
      </c>
      <c r="O87" s="113">
        <f t="shared" si="7"/>
        <v>0</v>
      </c>
      <c r="P87">
        <v>39.9</v>
      </c>
      <c r="Q87">
        <v>30</v>
      </c>
      <c r="R87">
        <v>8.5500000000000007</v>
      </c>
      <c r="S87">
        <v>42.36</v>
      </c>
      <c r="T87">
        <v>27.19</v>
      </c>
      <c r="U87" s="115">
        <f t="shared" si="8"/>
        <v>148</v>
      </c>
      <c r="V87" s="113">
        <f t="shared" si="9"/>
        <v>0</v>
      </c>
    </row>
    <row r="88" spans="1:22">
      <c r="A88" t="s">
        <v>130</v>
      </c>
      <c r="B88">
        <f>PPCL!D88</f>
        <v>320</v>
      </c>
      <c r="C88">
        <f>PPCL!E88</f>
        <v>0</v>
      </c>
      <c r="D88">
        <f>PPCL!O88</f>
        <v>148</v>
      </c>
      <c r="E88">
        <f>PPCL!P88</f>
        <v>0</v>
      </c>
      <c r="F88">
        <f t="shared" si="10"/>
        <v>320</v>
      </c>
      <c r="G88">
        <f t="shared" si="11"/>
        <v>148</v>
      </c>
      <c r="H88" s="113"/>
      <c r="I88">
        <f>BRPL_EOD!AG88+BRPL_EOD!AH88</f>
        <v>39.9</v>
      </c>
      <c r="J88">
        <f>BYPL_EOD!AG88+BYPL_EOD!AH88</f>
        <v>30</v>
      </c>
      <c r="K88">
        <f>MES_EOD!AG88+MES_EOD!AH88</f>
        <v>8.5500000000000007</v>
      </c>
      <c r="L88">
        <f>NDMC_EOD!AG88+NDMC_EOD!AH88</f>
        <v>42.36</v>
      </c>
      <c r="M88">
        <f>TPDDL_EOD!AG88+TPDDL_EOD!AH88</f>
        <v>27.19</v>
      </c>
      <c r="N88">
        <f t="shared" si="6"/>
        <v>148</v>
      </c>
      <c r="O88" s="113">
        <f t="shared" si="7"/>
        <v>0</v>
      </c>
      <c r="P88">
        <v>39.9</v>
      </c>
      <c r="Q88">
        <v>30</v>
      </c>
      <c r="R88">
        <v>8.5500000000000007</v>
      </c>
      <c r="S88">
        <v>42.36</v>
      </c>
      <c r="T88">
        <v>27.19</v>
      </c>
      <c r="U88" s="115">
        <f t="shared" si="8"/>
        <v>148</v>
      </c>
      <c r="V88" s="113">
        <f t="shared" si="9"/>
        <v>0</v>
      </c>
    </row>
    <row r="89" spans="1:22">
      <c r="A89" t="s">
        <v>131</v>
      </c>
      <c r="B89">
        <f>PPCL!D89</f>
        <v>320</v>
      </c>
      <c r="C89">
        <f>PPCL!E89</f>
        <v>0</v>
      </c>
      <c r="D89">
        <f>PPCL!O89</f>
        <v>148</v>
      </c>
      <c r="E89">
        <f>PPCL!P89</f>
        <v>0</v>
      </c>
      <c r="F89">
        <f t="shared" si="10"/>
        <v>320</v>
      </c>
      <c r="G89">
        <f t="shared" si="11"/>
        <v>148</v>
      </c>
      <c r="H89" s="113"/>
      <c r="I89">
        <f>BRPL_EOD!AG89+BRPL_EOD!AH89</f>
        <v>39.9</v>
      </c>
      <c r="J89">
        <f>BYPL_EOD!AG89+BYPL_EOD!AH89</f>
        <v>30</v>
      </c>
      <c r="K89">
        <f>MES_EOD!AG89+MES_EOD!AH89</f>
        <v>8.5500000000000007</v>
      </c>
      <c r="L89">
        <f>NDMC_EOD!AG89+NDMC_EOD!AH89</f>
        <v>42.36</v>
      </c>
      <c r="M89">
        <f>TPDDL_EOD!AG89+TPDDL_EOD!AH89</f>
        <v>27.19</v>
      </c>
      <c r="N89">
        <f t="shared" si="6"/>
        <v>148</v>
      </c>
      <c r="O89" s="113">
        <f t="shared" si="7"/>
        <v>0</v>
      </c>
      <c r="P89">
        <v>39.9</v>
      </c>
      <c r="Q89">
        <v>30</v>
      </c>
      <c r="R89">
        <v>8.5500000000000007</v>
      </c>
      <c r="S89">
        <v>42.36</v>
      </c>
      <c r="T89">
        <v>27.19</v>
      </c>
      <c r="U89" s="115">
        <f t="shared" si="8"/>
        <v>148</v>
      </c>
      <c r="V89" s="113">
        <f t="shared" si="9"/>
        <v>0</v>
      </c>
    </row>
    <row r="90" spans="1:22">
      <c r="A90" t="s">
        <v>132</v>
      </c>
      <c r="B90">
        <f>PPCL!D90</f>
        <v>320</v>
      </c>
      <c r="C90">
        <f>PPCL!E90</f>
        <v>0</v>
      </c>
      <c r="D90">
        <f>PPCL!O90</f>
        <v>148</v>
      </c>
      <c r="E90">
        <f>PPCL!P90</f>
        <v>0</v>
      </c>
      <c r="F90">
        <f t="shared" si="10"/>
        <v>320</v>
      </c>
      <c r="G90">
        <f t="shared" si="11"/>
        <v>148</v>
      </c>
      <c r="H90" s="113"/>
      <c r="I90">
        <f>BRPL_EOD!AG90+BRPL_EOD!AH90</f>
        <v>39.9</v>
      </c>
      <c r="J90">
        <f>BYPL_EOD!AG90+BYPL_EOD!AH90</f>
        <v>30</v>
      </c>
      <c r="K90">
        <f>MES_EOD!AG90+MES_EOD!AH90</f>
        <v>8.5500000000000007</v>
      </c>
      <c r="L90">
        <f>NDMC_EOD!AG90+NDMC_EOD!AH90</f>
        <v>42.36</v>
      </c>
      <c r="M90">
        <f>TPDDL_EOD!AG90+TPDDL_EOD!AH90</f>
        <v>27.19</v>
      </c>
      <c r="N90">
        <f t="shared" si="6"/>
        <v>148</v>
      </c>
      <c r="O90" s="113">
        <f t="shared" si="7"/>
        <v>0</v>
      </c>
      <c r="P90">
        <v>39.9</v>
      </c>
      <c r="Q90">
        <v>30</v>
      </c>
      <c r="R90">
        <v>8.5500000000000007</v>
      </c>
      <c r="S90">
        <v>42.36</v>
      </c>
      <c r="T90">
        <v>27.19</v>
      </c>
      <c r="U90" s="115">
        <f t="shared" si="8"/>
        <v>148</v>
      </c>
      <c r="V90" s="113">
        <f t="shared" si="9"/>
        <v>0</v>
      </c>
    </row>
    <row r="91" spans="1:22">
      <c r="A91" t="s">
        <v>133</v>
      </c>
      <c r="B91">
        <f>PPCL!D91</f>
        <v>320</v>
      </c>
      <c r="C91">
        <f>PPCL!E91</f>
        <v>0</v>
      </c>
      <c r="D91">
        <f>PPCL!O91</f>
        <v>150</v>
      </c>
      <c r="E91">
        <f>PPCL!P91</f>
        <v>0</v>
      </c>
      <c r="F91">
        <f t="shared" si="10"/>
        <v>320</v>
      </c>
      <c r="G91">
        <f t="shared" si="11"/>
        <v>150</v>
      </c>
      <c r="H91" s="113"/>
      <c r="I91">
        <f>BRPL_EOD!AG91+BRPL_EOD!AH91</f>
        <v>40.58</v>
      </c>
      <c r="J91">
        <f>BYPL_EOD!AG91+BYPL_EOD!AH91</f>
        <v>30</v>
      </c>
      <c r="K91">
        <f>MES_EOD!AG91+MES_EOD!AH91</f>
        <v>8.69</v>
      </c>
      <c r="L91">
        <f>NDMC_EOD!AG91+NDMC_EOD!AH91</f>
        <v>43.07</v>
      </c>
      <c r="M91">
        <f>TPDDL_EOD!AG91+TPDDL_EOD!AH91</f>
        <v>27.65</v>
      </c>
      <c r="N91">
        <f t="shared" si="6"/>
        <v>149.99</v>
      </c>
      <c r="O91" s="113">
        <f t="shared" si="7"/>
        <v>9.9999999999909051E-3</v>
      </c>
      <c r="P91">
        <v>40.582705513700908</v>
      </c>
      <c r="Q91">
        <v>30.002000133342221</v>
      </c>
      <c r="R91">
        <v>8.6905793719581297</v>
      </c>
      <c r="S91">
        <v>43.072871524768317</v>
      </c>
      <c r="T91">
        <v>27.651843456230413</v>
      </c>
      <c r="U91" s="115">
        <f t="shared" si="8"/>
        <v>150</v>
      </c>
      <c r="V91" s="113">
        <f t="shared" si="9"/>
        <v>0</v>
      </c>
    </row>
    <row r="92" spans="1:22">
      <c r="A92" t="s">
        <v>134</v>
      </c>
      <c r="B92">
        <f>PPCL!D92</f>
        <v>320</v>
      </c>
      <c r="C92">
        <f>PPCL!E92</f>
        <v>0</v>
      </c>
      <c r="D92">
        <f>PPCL!O92</f>
        <v>150</v>
      </c>
      <c r="E92">
        <f>PPCL!P92</f>
        <v>0</v>
      </c>
      <c r="F92">
        <f t="shared" si="10"/>
        <v>320</v>
      </c>
      <c r="G92">
        <f t="shared" si="11"/>
        <v>150</v>
      </c>
      <c r="H92" s="113"/>
      <c r="I92">
        <f>BRPL_EOD!AG92+BRPL_EOD!AH92</f>
        <v>40.58</v>
      </c>
      <c r="J92">
        <f>BYPL_EOD!AG92+BYPL_EOD!AH92</f>
        <v>30</v>
      </c>
      <c r="K92">
        <f>MES_EOD!AG92+MES_EOD!AH92</f>
        <v>8.69</v>
      </c>
      <c r="L92">
        <f>NDMC_EOD!AG92+NDMC_EOD!AH92</f>
        <v>43.07</v>
      </c>
      <c r="M92">
        <f>TPDDL_EOD!AG92+TPDDL_EOD!AH92</f>
        <v>27.65</v>
      </c>
      <c r="N92">
        <f t="shared" si="6"/>
        <v>149.99</v>
      </c>
      <c r="O92" s="113">
        <f t="shared" si="7"/>
        <v>9.9999999999909051E-3</v>
      </c>
      <c r="P92">
        <v>40.582705513700908</v>
      </c>
      <c r="Q92">
        <v>30.002000133342221</v>
      </c>
      <c r="R92">
        <v>8.6905793719581297</v>
      </c>
      <c r="S92">
        <v>43.072871524768317</v>
      </c>
      <c r="T92">
        <v>27.651843456230413</v>
      </c>
      <c r="U92" s="115">
        <f t="shared" si="8"/>
        <v>150</v>
      </c>
      <c r="V92" s="113">
        <f t="shared" si="9"/>
        <v>0</v>
      </c>
    </row>
    <row r="93" spans="1:22">
      <c r="A93" t="s">
        <v>135</v>
      </c>
      <c r="B93">
        <f>PPCL!D93</f>
        <v>320</v>
      </c>
      <c r="C93">
        <f>PPCL!E93</f>
        <v>0</v>
      </c>
      <c r="D93">
        <f>PPCL!O93</f>
        <v>150</v>
      </c>
      <c r="E93">
        <f>PPCL!P93</f>
        <v>0</v>
      </c>
      <c r="F93">
        <f t="shared" si="10"/>
        <v>320</v>
      </c>
      <c r="G93">
        <f t="shared" si="11"/>
        <v>150</v>
      </c>
      <c r="H93" s="113"/>
      <c r="I93">
        <f>BRPL_EOD!AG93+BRPL_EOD!AH93</f>
        <v>40.58</v>
      </c>
      <c r="J93">
        <f>BYPL_EOD!AG93+BYPL_EOD!AH93</f>
        <v>30</v>
      </c>
      <c r="K93">
        <f>MES_EOD!AG93+MES_EOD!AH93</f>
        <v>8.69</v>
      </c>
      <c r="L93">
        <f>NDMC_EOD!AG93+NDMC_EOD!AH93</f>
        <v>43.07</v>
      </c>
      <c r="M93">
        <f>TPDDL_EOD!AG93+TPDDL_EOD!AH93</f>
        <v>27.65</v>
      </c>
      <c r="N93">
        <f t="shared" si="6"/>
        <v>149.99</v>
      </c>
      <c r="O93" s="113">
        <f t="shared" si="7"/>
        <v>9.9999999999909051E-3</v>
      </c>
      <c r="P93">
        <v>40.582705513700908</v>
      </c>
      <c r="Q93">
        <v>30.002000133342221</v>
      </c>
      <c r="R93">
        <v>8.6905793719581297</v>
      </c>
      <c r="S93">
        <v>43.072871524768317</v>
      </c>
      <c r="T93">
        <v>27.651843456230413</v>
      </c>
      <c r="U93" s="115">
        <f t="shared" si="8"/>
        <v>150</v>
      </c>
      <c r="V93" s="113">
        <f t="shared" si="9"/>
        <v>0</v>
      </c>
    </row>
    <row r="94" spans="1:22">
      <c r="A94" t="s">
        <v>136</v>
      </c>
      <c r="B94">
        <f>PPCL!D94</f>
        <v>320</v>
      </c>
      <c r="C94">
        <f>PPCL!E94</f>
        <v>0</v>
      </c>
      <c r="D94">
        <f>PPCL!O94</f>
        <v>150</v>
      </c>
      <c r="E94">
        <f>PPCL!P94</f>
        <v>0</v>
      </c>
      <c r="F94">
        <f t="shared" si="10"/>
        <v>320</v>
      </c>
      <c r="G94">
        <f t="shared" si="11"/>
        <v>150</v>
      </c>
      <c r="H94" s="113"/>
      <c r="I94">
        <f>BRPL_EOD!AG94+BRPL_EOD!AH94</f>
        <v>40.58</v>
      </c>
      <c r="J94">
        <f>BYPL_EOD!AG94+BYPL_EOD!AH94</f>
        <v>30</v>
      </c>
      <c r="K94">
        <f>MES_EOD!AG94+MES_EOD!AH94</f>
        <v>8.69</v>
      </c>
      <c r="L94">
        <f>NDMC_EOD!AG94+NDMC_EOD!AH94</f>
        <v>43.07</v>
      </c>
      <c r="M94">
        <f>TPDDL_EOD!AG94+TPDDL_EOD!AH94</f>
        <v>27.65</v>
      </c>
      <c r="N94">
        <f t="shared" si="6"/>
        <v>149.99</v>
      </c>
      <c r="O94" s="113">
        <f t="shared" si="7"/>
        <v>9.9999999999909051E-3</v>
      </c>
      <c r="P94">
        <v>40.582705513700908</v>
      </c>
      <c r="Q94">
        <v>30.002000133342221</v>
      </c>
      <c r="R94">
        <v>8.6905793719581297</v>
      </c>
      <c r="S94">
        <v>43.072871524768317</v>
      </c>
      <c r="T94">
        <v>27.651843456230413</v>
      </c>
      <c r="U94" s="115">
        <f t="shared" si="8"/>
        <v>150</v>
      </c>
      <c r="V94" s="113">
        <f t="shared" si="9"/>
        <v>0</v>
      </c>
    </row>
    <row r="95" spans="1:22">
      <c r="A95" t="s">
        <v>137</v>
      </c>
      <c r="B95">
        <f>PPCL!D95</f>
        <v>320</v>
      </c>
      <c r="C95">
        <f>PPCL!E95</f>
        <v>0</v>
      </c>
      <c r="D95">
        <f>PPCL!O95</f>
        <v>150</v>
      </c>
      <c r="E95">
        <f>PPCL!P95</f>
        <v>0</v>
      </c>
      <c r="F95">
        <f t="shared" si="10"/>
        <v>320</v>
      </c>
      <c r="G95">
        <f t="shared" si="11"/>
        <v>150</v>
      </c>
      <c r="H95" s="113"/>
      <c r="I95">
        <f>BRPL_EOD!AG95+BRPL_EOD!AH95</f>
        <v>40.58</v>
      </c>
      <c r="J95">
        <f>BYPL_EOD!AG95+BYPL_EOD!AH95</f>
        <v>30</v>
      </c>
      <c r="K95">
        <f>MES_EOD!AG95+MES_EOD!AH95</f>
        <v>8.69</v>
      </c>
      <c r="L95">
        <f>NDMC_EOD!AG95+NDMC_EOD!AH95</f>
        <v>43.07</v>
      </c>
      <c r="M95">
        <f>TPDDL_EOD!AG95+TPDDL_EOD!AH95</f>
        <v>27.65</v>
      </c>
      <c r="N95">
        <f t="shared" si="6"/>
        <v>149.99</v>
      </c>
      <c r="O95" s="113">
        <f t="shared" si="7"/>
        <v>9.9999999999909051E-3</v>
      </c>
      <c r="P95">
        <v>40.582705513700908</v>
      </c>
      <c r="Q95">
        <v>30.002000133342221</v>
      </c>
      <c r="R95">
        <v>8.6905793719581297</v>
      </c>
      <c r="S95">
        <v>43.072871524768317</v>
      </c>
      <c r="T95">
        <v>27.651843456230413</v>
      </c>
      <c r="U95" s="115">
        <f t="shared" si="8"/>
        <v>150</v>
      </c>
      <c r="V95" s="113">
        <f t="shared" si="9"/>
        <v>0</v>
      </c>
    </row>
    <row r="96" spans="1:22">
      <c r="A96" t="s">
        <v>138</v>
      </c>
      <c r="B96">
        <f>PPCL!D96</f>
        <v>320</v>
      </c>
      <c r="C96">
        <f>PPCL!E96</f>
        <v>0</v>
      </c>
      <c r="D96">
        <f>PPCL!O96</f>
        <v>150</v>
      </c>
      <c r="E96">
        <f>PPCL!P96</f>
        <v>0</v>
      </c>
      <c r="F96">
        <f t="shared" si="10"/>
        <v>320</v>
      </c>
      <c r="G96">
        <f t="shared" si="11"/>
        <v>150</v>
      </c>
      <c r="H96" s="113"/>
      <c r="I96">
        <f>BRPL_EOD!AG96+BRPL_EOD!AH96</f>
        <v>40.58</v>
      </c>
      <c r="J96">
        <f>BYPL_EOD!AG96+BYPL_EOD!AH96</f>
        <v>30</v>
      </c>
      <c r="K96">
        <f>MES_EOD!AG96+MES_EOD!AH96</f>
        <v>8.69</v>
      </c>
      <c r="L96">
        <f>NDMC_EOD!AG96+NDMC_EOD!AH96</f>
        <v>43.07</v>
      </c>
      <c r="M96">
        <f>TPDDL_EOD!AG96+TPDDL_EOD!AH96</f>
        <v>27.65</v>
      </c>
      <c r="N96">
        <f t="shared" si="6"/>
        <v>149.99</v>
      </c>
      <c r="O96" s="113">
        <f t="shared" si="7"/>
        <v>9.9999999999909051E-3</v>
      </c>
      <c r="P96">
        <v>40.582705513700908</v>
      </c>
      <c r="Q96">
        <v>30.002000133342221</v>
      </c>
      <c r="R96">
        <v>8.6905793719581297</v>
      </c>
      <c r="S96">
        <v>43.072871524768317</v>
      </c>
      <c r="T96">
        <v>27.651843456230413</v>
      </c>
      <c r="U96" s="115">
        <f t="shared" si="8"/>
        <v>150</v>
      </c>
      <c r="V96" s="113">
        <f t="shared" si="9"/>
        <v>0</v>
      </c>
    </row>
    <row r="97" spans="1:22">
      <c r="A97" t="s">
        <v>139</v>
      </c>
      <c r="B97">
        <f>PPCL!D97</f>
        <v>320</v>
      </c>
      <c r="C97">
        <f>PPCL!E97</f>
        <v>0</v>
      </c>
      <c r="D97">
        <f>PPCL!O97</f>
        <v>150</v>
      </c>
      <c r="E97">
        <f>PPCL!P97</f>
        <v>0</v>
      </c>
      <c r="F97">
        <f t="shared" si="10"/>
        <v>320</v>
      </c>
      <c r="G97">
        <f t="shared" si="11"/>
        <v>150</v>
      </c>
      <c r="H97" s="113"/>
      <c r="I97">
        <f>BRPL_EOD!AG97+BRPL_EOD!AH97</f>
        <v>40.58</v>
      </c>
      <c r="J97">
        <f>BYPL_EOD!AG97+BYPL_EOD!AH97</f>
        <v>30</v>
      </c>
      <c r="K97">
        <f>MES_EOD!AG97+MES_EOD!AH97</f>
        <v>8.69</v>
      </c>
      <c r="L97">
        <f>NDMC_EOD!AG97+NDMC_EOD!AH97</f>
        <v>43.07</v>
      </c>
      <c r="M97">
        <f>TPDDL_EOD!AG97+TPDDL_EOD!AH97</f>
        <v>27.65</v>
      </c>
      <c r="N97">
        <f t="shared" si="6"/>
        <v>149.99</v>
      </c>
      <c r="O97" s="113">
        <f t="shared" si="7"/>
        <v>9.9999999999909051E-3</v>
      </c>
      <c r="P97">
        <v>40.582705513700908</v>
      </c>
      <c r="Q97">
        <v>30.002000133342221</v>
      </c>
      <c r="R97">
        <v>8.6905793719581297</v>
      </c>
      <c r="S97">
        <v>43.072871524768317</v>
      </c>
      <c r="T97">
        <v>27.651843456230413</v>
      </c>
      <c r="U97" s="115">
        <f t="shared" si="8"/>
        <v>150</v>
      </c>
      <c r="V97" s="113">
        <f t="shared" si="9"/>
        <v>0</v>
      </c>
    </row>
    <row r="98" spans="1:22">
      <c r="A98" t="s">
        <v>140</v>
      </c>
      <c r="B98">
        <f>PPCL!D98</f>
        <v>320</v>
      </c>
      <c r="C98">
        <f>PPCL!E98</f>
        <v>0</v>
      </c>
      <c r="D98">
        <f>PPCL!O98</f>
        <v>150</v>
      </c>
      <c r="E98">
        <f>PPCL!P98</f>
        <v>0</v>
      </c>
      <c r="F98">
        <f t="shared" si="10"/>
        <v>320</v>
      </c>
      <c r="G98">
        <f t="shared" si="11"/>
        <v>150</v>
      </c>
      <c r="H98" s="113"/>
      <c r="I98">
        <f>BRPL_EOD!AG98+BRPL_EOD!AH98</f>
        <v>40.58</v>
      </c>
      <c r="J98">
        <f>BYPL_EOD!AG98+BYPL_EOD!AH98</f>
        <v>30</v>
      </c>
      <c r="K98">
        <f>MES_EOD!AG98+MES_EOD!AH98</f>
        <v>8.69</v>
      </c>
      <c r="L98">
        <f>NDMC_EOD!AG98+NDMC_EOD!AH98</f>
        <v>43.07</v>
      </c>
      <c r="M98">
        <f>TPDDL_EOD!AG98+TPDDL_EOD!AH98</f>
        <v>27.65</v>
      </c>
      <c r="N98">
        <f t="shared" si="6"/>
        <v>149.99</v>
      </c>
      <c r="O98" s="113">
        <f t="shared" si="7"/>
        <v>9.9999999999909051E-3</v>
      </c>
      <c r="P98">
        <v>40.582705513700908</v>
      </c>
      <c r="Q98">
        <v>30.002000133342221</v>
      </c>
      <c r="R98">
        <v>8.6905793719581297</v>
      </c>
      <c r="S98">
        <v>43.072871524768317</v>
      </c>
      <c r="T98">
        <v>27.651843456230413</v>
      </c>
      <c r="U98" s="115">
        <f t="shared" si="8"/>
        <v>150</v>
      </c>
      <c r="V98" s="113">
        <f t="shared" si="9"/>
        <v>0</v>
      </c>
    </row>
    <row r="99" spans="1:22">
      <c r="A99" s="115" t="s">
        <v>324</v>
      </c>
      <c r="B99" s="115">
        <f>SUM(B3:B98)/4000</f>
        <v>7.68</v>
      </c>
      <c r="C99" s="115">
        <f t="shared" ref="C99:U99" si="12">SUM(C3:C98)/4000</f>
        <v>0</v>
      </c>
      <c r="D99" s="115">
        <f t="shared" si="12"/>
        <v>3.5972499999999998</v>
      </c>
      <c r="E99" s="115">
        <f t="shared" si="12"/>
        <v>0</v>
      </c>
      <c r="F99" s="115">
        <f t="shared" si="12"/>
        <v>7.68</v>
      </c>
      <c r="G99" s="115">
        <f t="shared" si="12"/>
        <v>3.5972499999999998</v>
      </c>
      <c r="H99" s="115"/>
      <c r="I99" s="115">
        <f t="shared" si="12"/>
        <v>1.0062525</v>
      </c>
      <c r="J99" s="115">
        <f t="shared" si="12"/>
        <v>0.62064999999999915</v>
      </c>
      <c r="K99" s="115">
        <f t="shared" si="12"/>
        <v>0.2155800000000001</v>
      </c>
      <c r="L99" s="115">
        <f t="shared" si="12"/>
        <v>1.0681724999999997</v>
      </c>
      <c r="M99" s="115">
        <f t="shared" si="12"/>
        <v>0.68575750000000013</v>
      </c>
      <c r="N99" s="115">
        <f t="shared" si="12"/>
        <v>3.5964124999999982</v>
      </c>
      <c r="O99" s="115">
        <f t="shared" si="12"/>
        <v>8.3749999999992045E-4</v>
      </c>
      <c r="P99" s="115">
        <f t="shared" si="12"/>
        <v>1.0064897903930206</v>
      </c>
      <c r="Q99" s="115">
        <f t="shared" si="12"/>
        <v>0.62078572290634704</v>
      </c>
      <c r="R99" s="115">
        <f t="shared" si="12"/>
        <v>0.21563085521638223</v>
      </c>
      <c r="S99" s="115">
        <f t="shared" si="12"/>
        <v>1.068424411766639</v>
      </c>
      <c r="T99" s="115">
        <f t="shared" si="12"/>
        <v>0.68591921971761283</v>
      </c>
      <c r="U99" s="115">
        <f t="shared" si="12"/>
        <v>3.5972499999999998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12.03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32.11</v>
      </c>
      <c r="O3" s="113">
        <f t="shared" ref="O3:O66" si="1">G3-N3</f>
        <v>1.490000000000002</v>
      </c>
      <c r="P3">
        <v>12.588227966365618</v>
      </c>
      <c r="Q3">
        <v>8.371223917782622</v>
      </c>
      <c r="R3">
        <v>0</v>
      </c>
      <c r="S3">
        <v>2.1765182186234822</v>
      </c>
      <c r="T3">
        <v>10.464029897228279</v>
      </c>
      <c r="U3" s="115">
        <f t="shared" ref="U3:U66" si="2">SUM(P3:T3)</f>
        <v>33.6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32.6</v>
      </c>
      <c r="E4">
        <f>GT!N4</f>
        <v>0</v>
      </c>
      <c r="F4">
        <f t="shared" ref="F4:F67" si="4">B4+C4</f>
        <v>80</v>
      </c>
      <c r="G4">
        <f t="shared" ref="G4:G67" si="5">D4+E4-X4</f>
        <v>32.6</v>
      </c>
      <c r="H4" s="113"/>
      <c r="I4">
        <f>BRPL_EOD!AA4+BRPL_EOD!AB4</f>
        <v>12.03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32.11</v>
      </c>
      <c r="O4" s="113">
        <f t="shared" si="1"/>
        <v>0.49000000000000199</v>
      </c>
      <c r="P4">
        <v>12.213578324509498</v>
      </c>
      <c r="Q4">
        <v>8.1220803488009974</v>
      </c>
      <c r="R4">
        <v>0</v>
      </c>
      <c r="S4">
        <v>2.1117408906882593</v>
      </c>
      <c r="T4">
        <v>10.152600436001247</v>
      </c>
      <c r="U4" s="115">
        <f t="shared" si="2"/>
        <v>32.600000000000009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32.6</v>
      </c>
      <c r="E5">
        <f>GT!N5</f>
        <v>0</v>
      </c>
      <c r="F5">
        <f t="shared" si="4"/>
        <v>80</v>
      </c>
      <c r="G5">
        <f t="shared" si="5"/>
        <v>32.6</v>
      </c>
      <c r="H5" s="113"/>
      <c r="I5">
        <f>BRPL_EOD!AA5+BRPL_EOD!AB5</f>
        <v>12.03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32.11</v>
      </c>
      <c r="O5" s="113">
        <f t="shared" si="1"/>
        <v>0.49000000000000199</v>
      </c>
      <c r="P5">
        <v>12.213578324509498</v>
      </c>
      <c r="Q5">
        <v>8.1220803488009974</v>
      </c>
      <c r="R5">
        <v>0</v>
      </c>
      <c r="S5">
        <v>2.1117408906882593</v>
      </c>
      <c r="T5">
        <v>10.152600436001247</v>
      </c>
      <c r="U5" s="115">
        <f t="shared" si="2"/>
        <v>32.600000000000009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32.6</v>
      </c>
      <c r="E6">
        <f>GT!N6</f>
        <v>0</v>
      </c>
      <c r="F6">
        <f t="shared" si="4"/>
        <v>80</v>
      </c>
      <c r="G6">
        <f t="shared" si="5"/>
        <v>32.6</v>
      </c>
      <c r="H6" s="113"/>
      <c r="I6">
        <f>BRPL_EOD!AA6+BRPL_EOD!AB6</f>
        <v>12.03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32.11</v>
      </c>
      <c r="O6" s="113">
        <f t="shared" si="1"/>
        <v>0.49000000000000199</v>
      </c>
      <c r="P6">
        <v>12.213578324509498</v>
      </c>
      <c r="Q6">
        <v>8.1220803488009974</v>
      </c>
      <c r="R6">
        <v>0</v>
      </c>
      <c r="S6">
        <v>2.1117408906882593</v>
      </c>
      <c r="T6">
        <v>10.152600436001247</v>
      </c>
      <c r="U6" s="115">
        <f t="shared" si="2"/>
        <v>32.600000000000009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32.6</v>
      </c>
      <c r="E7">
        <f>GT!N7</f>
        <v>0</v>
      </c>
      <c r="F7">
        <f t="shared" si="4"/>
        <v>80</v>
      </c>
      <c r="G7">
        <f t="shared" si="5"/>
        <v>32.6</v>
      </c>
      <c r="H7" s="113"/>
      <c r="I7">
        <f>BRPL_EOD!AA7+BRPL_EOD!AB7</f>
        <v>12.03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32.11</v>
      </c>
      <c r="O7" s="113">
        <f t="shared" si="1"/>
        <v>0.49000000000000199</v>
      </c>
      <c r="P7">
        <v>12.213578324509498</v>
      </c>
      <c r="Q7">
        <v>8.1220803488009974</v>
      </c>
      <c r="R7">
        <v>0</v>
      </c>
      <c r="S7">
        <v>2.1117408906882593</v>
      </c>
      <c r="T7">
        <v>10.152600436001247</v>
      </c>
      <c r="U7" s="115">
        <f t="shared" si="2"/>
        <v>32.600000000000009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32.6</v>
      </c>
      <c r="E8">
        <f>GT!N8</f>
        <v>0</v>
      </c>
      <c r="F8">
        <f t="shared" si="4"/>
        <v>80</v>
      </c>
      <c r="G8">
        <f t="shared" si="5"/>
        <v>32.6</v>
      </c>
      <c r="H8" s="113"/>
      <c r="I8">
        <f>BRPL_EOD!AA8+BRPL_EOD!AB8</f>
        <v>12.03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32.11</v>
      </c>
      <c r="O8" s="113">
        <f t="shared" si="1"/>
        <v>0.49000000000000199</v>
      </c>
      <c r="P8">
        <v>12.213578324509498</v>
      </c>
      <c r="Q8">
        <v>8.1220803488009974</v>
      </c>
      <c r="R8">
        <v>0</v>
      </c>
      <c r="S8">
        <v>2.1117408906882593</v>
      </c>
      <c r="T8">
        <v>10.152600436001247</v>
      </c>
      <c r="U8" s="115">
        <f t="shared" si="2"/>
        <v>32.600000000000009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32.6</v>
      </c>
      <c r="E9">
        <f>GT!N9</f>
        <v>0</v>
      </c>
      <c r="F9">
        <f t="shared" si="4"/>
        <v>80</v>
      </c>
      <c r="G9">
        <f t="shared" si="5"/>
        <v>32.6</v>
      </c>
      <c r="H9" s="113"/>
      <c r="I9">
        <f>BRPL_EOD!AA9+BRPL_EOD!AB9</f>
        <v>12.03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32.11</v>
      </c>
      <c r="O9" s="113">
        <f t="shared" si="1"/>
        <v>0.49000000000000199</v>
      </c>
      <c r="P9">
        <v>12.213578324509498</v>
      </c>
      <c r="Q9">
        <v>8.1220803488009974</v>
      </c>
      <c r="R9">
        <v>0</v>
      </c>
      <c r="S9">
        <v>2.1117408906882593</v>
      </c>
      <c r="T9">
        <v>10.152600436001247</v>
      </c>
      <c r="U9" s="115">
        <f t="shared" si="2"/>
        <v>32.600000000000009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80</v>
      </c>
      <c r="G10">
        <f t="shared" si="5"/>
        <v>32.6</v>
      </c>
      <c r="H10" s="113"/>
      <c r="I10">
        <f>BRPL_EOD!AA10+BRPL_EOD!AB10</f>
        <v>12.03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32.11</v>
      </c>
      <c r="O10" s="113">
        <f t="shared" si="1"/>
        <v>0.49000000000000199</v>
      </c>
      <c r="P10">
        <v>12.213578324509498</v>
      </c>
      <c r="Q10">
        <v>8.1220803488009974</v>
      </c>
      <c r="R10">
        <v>0</v>
      </c>
      <c r="S10">
        <v>2.1117408906882593</v>
      </c>
      <c r="T10">
        <v>10.152600436001247</v>
      </c>
      <c r="U10" s="115">
        <f t="shared" si="2"/>
        <v>32.600000000000009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31.6</v>
      </c>
      <c r="E11">
        <f>GT!N11</f>
        <v>0</v>
      </c>
      <c r="F11">
        <f t="shared" si="4"/>
        <v>80</v>
      </c>
      <c r="G11">
        <f t="shared" si="5"/>
        <v>31.6</v>
      </c>
      <c r="H11" s="113"/>
      <c r="I11">
        <f>BRPL_EOD!AA11+BRPL_EOD!AB11</f>
        <v>11.65</v>
      </c>
      <c r="J11">
        <f>BYPL_EOD!AA11+BYPL_EOD!AB11</f>
        <v>7.77</v>
      </c>
      <c r="K11">
        <f>MES_EOD!AA11+MES_EOD!AB11</f>
        <v>0</v>
      </c>
      <c r="L11">
        <f>NDMC_EOD!AA11+NDMC_EOD!AB11</f>
        <v>2.02</v>
      </c>
      <c r="M11">
        <f>TPDDL_EOD!AA11+TPDDL_EOD!AB11</f>
        <v>9.7100000000000009</v>
      </c>
      <c r="N11">
        <f t="shared" si="0"/>
        <v>31.150000000000002</v>
      </c>
      <c r="O11" s="113">
        <f t="shared" si="1"/>
        <v>0.44999999999999929</v>
      </c>
      <c r="P11">
        <v>11.818298555377208</v>
      </c>
      <c r="Q11">
        <v>7.8822471910112357</v>
      </c>
      <c r="R11">
        <v>0</v>
      </c>
      <c r="S11">
        <v>2.0491813804173353</v>
      </c>
      <c r="T11">
        <v>9.8502728731942213</v>
      </c>
      <c r="U11" s="115">
        <f t="shared" si="2"/>
        <v>31.599999999999998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31.6</v>
      </c>
      <c r="E12">
        <f>GT!N12</f>
        <v>0</v>
      </c>
      <c r="F12">
        <f t="shared" si="4"/>
        <v>80</v>
      </c>
      <c r="G12">
        <f t="shared" si="5"/>
        <v>31.6</v>
      </c>
      <c r="H12" s="113"/>
      <c r="I12">
        <f>BRPL_EOD!AA12+BRPL_EOD!AB12</f>
        <v>11.65</v>
      </c>
      <c r="J12">
        <f>BYPL_EOD!AA12+BYPL_EOD!AB12</f>
        <v>7.77</v>
      </c>
      <c r="K12">
        <f>MES_EOD!AA12+MES_EOD!AB12</f>
        <v>0</v>
      </c>
      <c r="L12">
        <f>NDMC_EOD!AA12+NDMC_EOD!AB12</f>
        <v>2.02</v>
      </c>
      <c r="M12">
        <f>TPDDL_EOD!AA12+TPDDL_EOD!AB12</f>
        <v>9.7100000000000009</v>
      </c>
      <c r="N12">
        <f t="shared" si="0"/>
        <v>31.150000000000002</v>
      </c>
      <c r="O12" s="113">
        <f t="shared" si="1"/>
        <v>0.44999999999999929</v>
      </c>
      <c r="P12">
        <v>11.818298555377208</v>
      </c>
      <c r="Q12">
        <v>7.8822471910112357</v>
      </c>
      <c r="R12">
        <v>0</v>
      </c>
      <c r="S12">
        <v>2.0491813804173353</v>
      </c>
      <c r="T12">
        <v>9.8502728731942213</v>
      </c>
      <c r="U12" s="115">
        <f t="shared" si="2"/>
        <v>31.599999999999998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31.6</v>
      </c>
      <c r="E13">
        <f>GT!N13</f>
        <v>0</v>
      </c>
      <c r="F13">
        <f t="shared" si="4"/>
        <v>80</v>
      </c>
      <c r="G13">
        <f t="shared" si="5"/>
        <v>31.6</v>
      </c>
      <c r="H13" s="113"/>
      <c r="I13">
        <f>BRPL_EOD!AA13+BRPL_EOD!AB13</f>
        <v>11.65</v>
      </c>
      <c r="J13">
        <f>BYPL_EOD!AA13+BYPL_EOD!AB13</f>
        <v>7.77</v>
      </c>
      <c r="K13">
        <f>MES_EOD!AA13+MES_EOD!AB13</f>
        <v>0</v>
      </c>
      <c r="L13">
        <f>NDMC_EOD!AA13+NDMC_EOD!AB13</f>
        <v>2.02</v>
      </c>
      <c r="M13">
        <f>TPDDL_EOD!AA13+TPDDL_EOD!AB13</f>
        <v>9.7100000000000009</v>
      </c>
      <c r="N13">
        <f t="shared" si="0"/>
        <v>31.150000000000002</v>
      </c>
      <c r="O13" s="113">
        <f t="shared" si="1"/>
        <v>0.44999999999999929</v>
      </c>
      <c r="P13">
        <v>11.818298555377208</v>
      </c>
      <c r="Q13">
        <v>7.8822471910112357</v>
      </c>
      <c r="R13">
        <v>0</v>
      </c>
      <c r="S13">
        <v>2.0491813804173353</v>
      </c>
      <c r="T13">
        <v>9.8502728731942213</v>
      </c>
      <c r="U13" s="115">
        <f t="shared" si="2"/>
        <v>31.599999999999998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31.6</v>
      </c>
      <c r="E14">
        <f>GT!N14</f>
        <v>0</v>
      </c>
      <c r="F14">
        <f t="shared" si="4"/>
        <v>80</v>
      </c>
      <c r="G14">
        <f t="shared" si="5"/>
        <v>31.6</v>
      </c>
      <c r="H14" s="113"/>
      <c r="I14">
        <f>BRPL_EOD!AA14+BRPL_EOD!AB14</f>
        <v>11.65</v>
      </c>
      <c r="J14">
        <f>BYPL_EOD!AA14+BYPL_EOD!AB14</f>
        <v>7.77</v>
      </c>
      <c r="K14">
        <f>MES_EOD!AA14+MES_EOD!AB14</f>
        <v>0</v>
      </c>
      <c r="L14">
        <f>NDMC_EOD!AA14+NDMC_EOD!AB14</f>
        <v>2.02</v>
      </c>
      <c r="M14">
        <f>TPDDL_EOD!AA14+TPDDL_EOD!AB14</f>
        <v>9.7100000000000009</v>
      </c>
      <c r="N14">
        <f t="shared" si="0"/>
        <v>31.150000000000002</v>
      </c>
      <c r="O14" s="113">
        <f t="shared" si="1"/>
        <v>0.44999999999999929</v>
      </c>
      <c r="P14">
        <v>11.818298555377208</v>
      </c>
      <c r="Q14">
        <v>7.8822471910112357</v>
      </c>
      <c r="R14">
        <v>0</v>
      </c>
      <c r="S14">
        <v>2.0491813804173353</v>
      </c>
      <c r="T14">
        <v>9.8502728731942213</v>
      </c>
      <c r="U14" s="115">
        <f t="shared" si="2"/>
        <v>31.599999999999998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80</v>
      </c>
      <c r="G15">
        <f t="shared" si="5"/>
        <v>32.6</v>
      </c>
      <c r="H15" s="113"/>
      <c r="I15">
        <f>BRPL_EOD!AA15+BRPL_EOD!AB15</f>
        <v>12.03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32.11</v>
      </c>
      <c r="O15" s="113">
        <f t="shared" si="1"/>
        <v>0.49000000000000199</v>
      </c>
      <c r="P15">
        <v>12.213578324509498</v>
      </c>
      <c r="Q15">
        <v>8.1220803488009974</v>
      </c>
      <c r="R15">
        <v>0</v>
      </c>
      <c r="S15">
        <v>2.1117408906882593</v>
      </c>
      <c r="T15">
        <v>10.152600436001247</v>
      </c>
      <c r="U15" s="115">
        <f t="shared" si="2"/>
        <v>32.600000000000009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80</v>
      </c>
      <c r="G16">
        <f t="shared" si="5"/>
        <v>32.6</v>
      </c>
      <c r="H16" s="113"/>
      <c r="I16">
        <f>BRPL_EOD!AA16+BRPL_EOD!AB16</f>
        <v>12.03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32.11</v>
      </c>
      <c r="O16" s="113">
        <f t="shared" si="1"/>
        <v>0.49000000000000199</v>
      </c>
      <c r="P16">
        <v>12.213578324509498</v>
      </c>
      <c r="Q16">
        <v>8.1220803488009974</v>
      </c>
      <c r="R16">
        <v>0</v>
      </c>
      <c r="S16">
        <v>2.1117408906882593</v>
      </c>
      <c r="T16">
        <v>10.152600436001247</v>
      </c>
      <c r="U16" s="115">
        <f t="shared" si="2"/>
        <v>32.600000000000009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80</v>
      </c>
      <c r="G17">
        <f t="shared" si="5"/>
        <v>32.6</v>
      </c>
      <c r="H17" s="113"/>
      <c r="I17">
        <f>BRPL_EOD!AA17+BRPL_EOD!AB17</f>
        <v>12.03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32.11</v>
      </c>
      <c r="O17" s="113">
        <f t="shared" si="1"/>
        <v>0.49000000000000199</v>
      </c>
      <c r="P17">
        <v>12.213578324509498</v>
      </c>
      <c r="Q17">
        <v>8.1220803488009974</v>
      </c>
      <c r="R17">
        <v>0</v>
      </c>
      <c r="S17">
        <v>2.1117408906882593</v>
      </c>
      <c r="T17">
        <v>10.152600436001247</v>
      </c>
      <c r="U17" s="115">
        <f t="shared" si="2"/>
        <v>32.600000000000009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80</v>
      </c>
      <c r="G18">
        <f t="shared" si="5"/>
        <v>32.6</v>
      </c>
      <c r="H18" s="113"/>
      <c r="I18">
        <f>BRPL_EOD!AA18+BRPL_EOD!AB18</f>
        <v>12.03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32.11</v>
      </c>
      <c r="O18" s="113">
        <f t="shared" si="1"/>
        <v>0.49000000000000199</v>
      </c>
      <c r="P18">
        <v>12.213578324509498</v>
      </c>
      <c r="Q18">
        <v>8.1220803488009974</v>
      </c>
      <c r="R18">
        <v>0</v>
      </c>
      <c r="S18">
        <v>2.1117408906882593</v>
      </c>
      <c r="T18">
        <v>10.152600436001247</v>
      </c>
      <c r="U18" s="115">
        <f t="shared" si="2"/>
        <v>32.600000000000009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80</v>
      </c>
      <c r="G19">
        <f t="shared" si="5"/>
        <v>32.6</v>
      </c>
      <c r="H19" s="113"/>
      <c r="I19">
        <f>BRPL_EOD!AA19+BRPL_EOD!AB19</f>
        <v>12.03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</v>
      </c>
      <c r="N19">
        <f t="shared" si="0"/>
        <v>32.11</v>
      </c>
      <c r="O19" s="113">
        <f t="shared" si="1"/>
        <v>0.49000000000000199</v>
      </c>
      <c r="P19">
        <v>12.213578324509498</v>
      </c>
      <c r="Q19">
        <v>8.1220803488009974</v>
      </c>
      <c r="R19">
        <v>0</v>
      </c>
      <c r="S19">
        <v>2.1117408906882593</v>
      </c>
      <c r="T19">
        <v>10.152600436001247</v>
      </c>
      <c r="U19" s="115">
        <f t="shared" si="2"/>
        <v>32.600000000000009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80</v>
      </c>
      <c r="G20">
        <f t="shared" si="5"/>
        <v>32.6</v>
      </c>
      <c r="H20" s="113"/>
      <c r="I20">
        <f>BRPL_EOD!AA20+BRPL_EOD!AB20</f>
        <v>12.03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</v>
      </c>
      <c r="N20">
        <f t="shared" si="0"/>
        <v>32.11</v>
      </c>
      <c r="O20" s="113">
        <f t="shared" si="1"/>
        <v>0.49000000000000199</v>
      </c>
      <c r="P20">
        <v>12.213578324509498</v>
      </c>
      <c r="Q20">
        <v>8.1220803488009974</v>
      </c>
      <c r="R20">
        <v>0</v>
      </c>
      <c r="S20">
        <v>2.1117408906882593</v>
      </c>
      <c r="T20">
        <v>10.152600436001247</v>
      </c>
      <c r="U20" s="115">
        <f t="shared" si="2"/>
        <v>32.600000000000009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80</v>
      </c>
      <c r="G21">
        <f t="shared" si="5"/>
        <v>32.6</v>
      </c>
      <c r="H21" s="113"/>
      <c r="I21">
        <f>BRPL_EOD!AA21+BRPL_EOD!AB21</f>
        <v>12.03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</v>
      </c>
      <c r="N21">
        <f t="shared" si="0"/>
        <v>32.11</v>
      </c>
      <c r="O21" s="113">
        <f t="shared" si="1"/>
        <v>0.49000000000000199</v>
      </c>
      <c r="P21">
        <v>12.213578324509498</v>
      </c>
      <c r="Q21">
        <v>8.1220803488009974</v>
      </c>
      <c r="R21">
        <v>0</v>
      </c>
      <c r="S21">
        <v>2.1117408906882593</v>
      </c>
      <c r="T21">
        <v>10.152600436001247</v>
      </c>
      <c r="U21" s="115">
        <f t="shared" si="2"/>
        <v>32.600000000000009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80</v>
      </c>
      <c r="G22">
        <f t="shared" si="5"/>
        <v>32.6</v>
      </c>
      <c r="H22" s="113"/>
      <c r="I22">
        <f>BRPL_EOD!AA22+BRPL_EOD!AB22</f>
        <v>12.03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</v>
      </c>
      <c r="N22">
        <f t="shared" si="0"/>
        <v>32.11</v>
      </c>
      <c r="O22" s="113">
        <f t="shared" si="1"/>
        <v>0.49000000000000199</v>
      </c>
      <c r="P22">
        <v>12.213578324509498</v>
      </c>
      <c r="Q22">
        <v>8.1220803488009974</v>
      </c>
      <c r="R22">
        <v>0</v>
      </c>
      <c r="S22">
        <v>2.1117408906882593</v>
      </c>
      <c r="T22">
        <v>10.152600436001247</v>
      </c>
      <c r="U22" s="115">
        <f t="shared" si="2"/>
        <v>32.600000000000009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80</v>
      </c>
      <c r="G23">
        <f t="shared" si="5"/>
        <v>32.6</v>
      </c>
      <c r="H23" s="113"/>
      <c r="I23">
        <f>BRPL_EOD!AA23+BRPL_EOD!AB23</f>
        <v>12.03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</v>
      </c>
      <c r="N23">
        <f t="shared" si="0"/>
        <v>32.11</v>
      </c>
      <c r="O23" s="113">
        <f t="shared" si="1"/>
        <v>0.49000000000000199</v>
      </c>
      <c r="P23">
        <v>12.213578324509498</v>
      </c>
      <c r="Q23">
        <v>8.1220803488009974</v>
      </c>
      <c r="R23">
        <v>0</v>
      </c>
      <c r="S23">
        <v>2.1117408906882593</v>
      </c>
      <c r="T23">
        <v>10.152600436001247</v>
      </c>
      <c r="U23" s="115">
        <f t="shared" si="2"/>
        <v>32.600000000000009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80</v>
      </c>
      <c r="G24">
        <f t="shared" si="5"/>
        <v>32.6</v>
      </c>
      <c r="H24" s="113"/>
      <c r="I24">
        <f>BRPL_EOD!AA24+BRPL_EOD!AB24</f>
        <v>12.03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</v>
      </c>
      <c r="N24">
        <f t="shared" si="0"/>
        <v>32.11</v>
      </c>
      <c r="O24" s="113">
        <f t="shared" si="1"/>
        <v>0.49000000000000199</v>
      </c>
      <c r="P24">
        <v>12.213578324509498</v>
      </c>
      <c r="Q24">
        <v>8.1220803488009974</v>
      </c>
      <c r="R24">
        <v>0</v>
      </c>
      <c r="S24">
        <v>2.1117408906882593</v>
      </c>
      <c r="T24">
        <v>10.152600436001247</v>
      </c>
      <c r="U24" s="115">
        <f t="shared" si="2"/>
        <v>32.600000000000009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80</v>
      </c>
      <c r="G25">
        <f t="shared" si="5"/>
        <v>32.6</v>
      </c>
      <c r="H25" s="113"/>
      <c r="I25">
        <f>BRPL_EOD!AA25+BRPL_EOD!AB25</f>
        <v>12.03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</v>
      </c>
      <c r="N25">
        <f t="shared" si="0"/>
        <v>32.11</v>
      </c>
      <c r="O25" s="113">
        <f t="shared" si="1"/>
        <v>0.49000000000000199</v>
      </c>
      <c r="P25">
        <v>12.213578324509498</v>
      </c>
      <c r="Q25">
        <v>8.1220803488009974</v>
      </c>
      <c r="R25">
        <v>0</v>
      </c>
      <c r="S25">
        <v>2.1117408906882593</v>
      </c>
      <c r="T25">
        <v>10.152600436001247</v>
      </c>
      <c r="U25" s="115">
        <f t="shared" si="2"/>
        <v>32.600000000000009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80</v>
      </c>
      <c r="G26">
        <f t="shared" si="5"/>
        <v>32.6</v>
      </c>
      <c r="H26" s="113"/>
      <c r="I26">
        <f>BRPL_EOD!AA26+BRPL_EOD!AB26</f>
        <v>12.03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</v>
      </c>
      <c r="N26">
        <f t="shared" si="0"/>
        <v>32.11</v>
      </c>
      <c r="O26" s="113">
        <f t="shared" si="1"/>
        <v>0.49000000000000199</v>
      </c>
      <c r="P26">
        <v>12.213578324509498</v>
      </c>
      <c r="Q26">
        <v>8.1220803488009974</v>
      </c>
      <c r="R26">
        <v>0</v>
      </c>
      <c r="S26">
        <v>2.1117408906882593</v>
      </c>
      <c r="T26">
        <v>10.152600436001247</v>
      </c>
      <c r="U26" s="115">
        <f t="shared" si="2"/>
        <v>32.600000000000009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80</v>
      </c>
      <c r="G27">
        <f t="shared" si="5"/>
        <v>32.6</v>
      </c>
      <c r="H27" s="113"/>
      <c r="I27">
        <f>BRPL_EOD!AA27+BRPL_EOD!AB27</f>
        <v>12.03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</v>
      </c>
      <c r="N27">
        <f t="shared" si="0"/>
        <v>32.11</v>
      </c>
      <c r="O27" s="113">
        <f t="shared" si="1"/>
        <v>0.49000000000000199</v>
      </c>
      <c r="P27">
        <v>12.213578324509498</v>
      </c>
      <c r="Q27">
        <v>8.1220803488009974</v>
      </c>
      <c r="R27">
        <v>0</v>
      </c>
      <c r="S27">
        <v>2.1117408906882593</v>
      </c>
      <c r="T27">
        <v>10.152600436001247</v>
      </c>
      <c r="U27" s="115">
        <f t="shared" si="2"/>
        <v>32.600000000000009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80</v>
      </c>
      <c r="G28">
        <f t="shared" si="5"/>
        <v>32.6</v>
      </c>
      <c r="H28" s="113"/>
      <c r="I28">
        <f>BRPL_EOD!AA28+BRPL_EOD!AB28</f>
        <v>12.03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</v>
      </c>
      <c r="N28">
        <f t="shared" si="0"/>
        <v>32.11</v>
      </c>
      <c r="O28" s="113">
        <f t="shared" si="1"/>
        <v>0.49000000000000199</v>
      </c>
      <c r="P28">
        <v>12.213578324509498</v>
      </c>
      <c r="Q28">
        <v>8.1220803488009974</v>
      </c>
      <c r="R28">
        <v>0</v>
      </c>
      <c r="S28">
        <v>2.1117408906882593</v>
      </c>
      <c r="T28">
        <v>10.152600436001247</v>
      </c>
      <c r="U28" s="115">
        <f t="shared" si="2"/>
        <v>32.600000000000009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80</v>
      </c>
      <c r="G29">
        <f t="shared" si="5"/>
        <v>32.6</v>
      </c>
      <c r="H29" s="113"/>
      <c r="I29">
        <f>BRPL_EOD!AA29+BRPL_EOD!AB29</f>
        <v>12.03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</v>
      </c>
      <c r="N29">
        <f t="shared" si="0"/>
        <v>32.11</v>
      </c>
      <c r="O29" s="113">
        <f t="shared" si="1"/>
        <v>0.49000000000000199</v>
      </c>
      <c r="P29">
        <v>12.213578324509498</v>
      </c>
      <c r="Q29">
        <v>8.1220803488009974</v>
      </c>
      <c r="R29">
        <v>0</v>
      </c>
      <c r="S29">
        <v>2.1117408906882593</v>
      </c>
      <c r="T29">
        <v>10.152600436001247</v>
      </c>
      <c r="U29" s="115">
        <f t="shared" si="2"/>
        <v>32.600000000000009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80</v>
      </c>
      <c r="G30">
        <f t="shared" si="5"/>
        <v>32.6</v>
      </c>
      <c r="H30" s="113"/>
      <c r="I30">
        <f>BRPL_EOD!AA30+BRPL_EOD!AB30</f>
        <v>12.03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</v>
      </c>
      <c r="N30">
        <f t="shared" si="0"/>
        <v>32.11</v>
      </c>
      <c r="O30" s="113">
        <f t="shared" si="1"/>
        <v>0.49000000000000199</v>
      </c>
      <c r="P30">
        <v>12.213578324509498</v>
      </c>
      <c r="Q30">
        <v>8.1220803488009974</v>
      </c>
      <c r="R30">
        <v>0</v>
      </c>
      <c r="S30">
        <v>2.1117408906882593</v>
      </c>
      <c r="T30">
        <v>10.152600436001247</v>
      </c>
      <c r="U30" s="115">
        <f t="shared" si="2"/>
        <v>32.600000000000009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80</v>
      </c>
      <c r="G31">
        <f t="shared" si="5"/>
        <v>32.6</v>
      </c>
      <c r="H31" s="113"/>
      <c r="I31">
        <f>BRPL_EOD!AA31+BRPL_EOD!AB31</f>
        <v>12.03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</v>
      </c>
      <c r="N31">
        <f t="shared" si="0"/>
        <v>32.11</v>
      </c>
      <c r="O31" s="113">
        <f t="shared" si="1"/>
        <v>0.49000000000000199</v>
      </c>
      <c r="P31">
        <v>12.213578324509498</v>
      </c>
      <c r="Q31">
        <v>8.1220803488009974</v>
      </c>
      <c r="R31">
        <v>0</v>
      </c>
      <c r="S31">
        <v>2.1117408906882593</v>
      </c>
      <c r="T31">
        <v>10.152600436001247</v>
      </c>
      <c r="U31" s="115">
        <f t="shared" si="2"/>
        <v>32.600000000000009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80</v>
      </c>
      <c r="G32">
        <f t="shared" si="5"/>
        <v>32.6</v>
      </c>
      <c r="H32" s="113"/>
      <c r="I32">
        <f>BRPL_EOD!AA32+BRPL_EOD!AB32</f>
        <v>12.03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</v>
      </c>
      <c r="N32">
        <f t="shared" si="0"/>
        <v>32.11</v>
      </c>
      <c r="O32" s="113">
        <f t="shared" si="1"/>
        <v>0.49000000000000199</v>
      </c>
      <c r="P32">
        <v>12.213578324509498</v>
      </c>
      <c r="Q32">
        <v>8.1220803488009974</v>
      </c>
      <c r="R32">
        <v>0</v>
      </c>
      <c r="S32">
        <v>2.1117408906882593</v>
      </c>
      <c r="T32">
        <v>10.152600436001247</v>
      </c>
      <c r="U32" s="115">
        <f t="shared" si="2"/>
        <v>32.600000000000009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80</v>
      </c>
      <c r="G33">
        <f t="shared" si="5"/>
        <v>32.6</v>
      </c>
      <c r="H33" s="113"/>
      <c r="I33">
        <f>BRPL_EOD!AA33+BRPL_EOD!AB33</f>
        <v>12.03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</v>
      </c>
      <c r="N33">
        <f t="shared" si="0"/>
        <v>32.11</v>
      </c>
      <c r="O33" s="113">
        <f t="shared" si="1"/>
        <v>0.49000000000000199</v>
      </c>
      <c r="P33">
        <v>12.213578324509498</v>
      </c>
      <c r="Q33">
        <v>8.1220803488009974</v>
      </c>
      <c r="R33">
        <v>0</v>
      </c>
      <c r="S33">
        <v>2.1117408906882593</v>
      </c>
      <c r="T33">
        <v>10.152600436001247</v>
      </c>
      <c r="U33" s="115">
        <f t="shared" si="2"/>
        <v>32.600000000000009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80</v>
      </c>
      <c r="G34">
        <f t="shared" si="5"/>
        <v>32.6</v>
      </c>
      <c r="H34" s="113"/>
      <c r="I34">
        <f>BRPL_EOD!AA34+BRPL_EOD!AB34</f>
        <v>12.03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</v>
      </c>
      <c r="N34">
        <f t="shared" si="0"/>
        <v>32.11</v>
      </c>
      <c r="O34" s="113">
        <f t="shared" si="1"/>
        <v>0.49000000000000199</v>
      </c>
      <c r="P34">
        <v>12.213578324509498</v>
      </c>
      <c r="Q34">
        <v>8.1220803488009974</v>
      </c>
      <c r="R34">
        <v>0</v>
      </c>
      <c r="S34">
        <v>2.1117408906882593</v>
      </c>
      <c r="T34">
        <v>10.152600436001247</v>
      </c>
      <c r="U34" s="115">
        <f t="shared" si="2"/>
        <v>32.600000000000009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80</v>
      </c>
      <c r="G35">
        <f t="shared" si="5"/>
        <v>32.6</v>
      </c>
      <c r="H35" s="113"/>
      <c r="I35">
        <f>BRPL_EOD!AA35+BRPL_EOD!AB35</f>
        <v>12.03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</v>
      </c>
      <c r="N35">
        <f t="shared" si="0"/>
        <v>32.11</v>
      </c>
      <c r="O35" s="113">
        <f t="shared" si="1"/>
        <v>0.49000000000000199</v>
      </c>
      <c r="P35">
        <v>12.213578324509498</v>
      </c>
      <c r="Q35">
        <v>8.1220803488009974</v>
      </c>
      <c r="R35">
        <v>0</v>
      </c>
      <c r="S35">
        <v>2.1117408906882593</v>
      </c>
      <c r="T35">
        <v>10.152600436001247</v>
      </c>
      <c r="U35" s="115">
        <f t="shared" si="2"/>
        <v>32.600000000000009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80</v>
      </c>
      <c r="G36">
        <f t="shared" si="5"/>
        <v>32.6</v>
      </c>
      <c r="H36" s="113"/>
      <c r="I36">
        <f>BRPL_EOD!AA36+BRPL_EOD!AB36</f>
        <v>12.03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</v>
      </c>
      <c r="N36">
        <f t="shared" si="0"/>
        <v>32.11</v>
      </c>
      <c r="O36" s="113">
        <f t="shared" si="1"/>
        <v>0.49000000000000199</v>
      </c>
      <c r="P36">
        <v>12.213578324509498</v>
      </c>
      <c r="Q36">
        <v>8.1220803488009974</v>
      </c>
      <c r="R36">
        <v>0</v>
      </c>
      <c r="S36">
        <v>2.1117408906882593</v>
      </c>
      <c r="T36">
        <v>10.152600436001247</v>
      </c>
      <c r="U36" s="115">
        <f t="shared" si="2"/>
        <v>32.600000000000009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80</v>
      </c>
      <c r="G37">
        <f t="shared" si="5"/>
        <v>32.6</v>
      </c>
      <c r="H37" s="113"/>
      <c r="I37">
        <f>BRPL_EOD!AA37+BRPL_EOD!AB37</f>
        <v>12.03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</v>
      </c>
      <c r="N37">
        <f t="shared" si="0"/>
        <v>32.11</v>
      </c>
      <c r="O37" s="113">
        <f t="shared" si="1"/>
        <v>0.49000000000000199</v>
      </c>
      <c r="P37">
        <v>12.213578324509498</v>
      </c>
      <c r="Q37">
        <v>8.1220803488009974</v>
      </c>
      <c r="R37">
        <v>0</v>
      </c>
      <c r="S37">
        <v>2.1117408906882593</v>
      </c>
      <c r="T37">
        <v>10.152600436001247</v>
      </c>
      <c r="U37" s="115">
        <f t="shared" si="2"/>
        <v>32.600000000000009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80</v>
      </c>
      <c r="G38">
        <f t="shared" si="5"/>
        <v>32.6</v>
      </c>
      <c r="H38" s="113"/>
      <c r="I38">
        <f>BRPL_EOD!AA38+BRPL_EOD!AB38</f>
        <v>12.03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</v>
      </c>
      <c r="N38">
        <f t="shared" si="0"/>
        <v>32.11</v>
      </c>
      <c r="O38" s="113">
        <f t="shared" si="1"/>
        <v>0.49000000000000199</v>
      </c>
      <c r="P38">
        <v>12.213578324509498</v>
      </c>
      <c r="Q38">
        <v>8.1220803488009974</v>
      </c>
      <c r="R38">
        <v>0</v>
      </c>
      <c r="S38">
        <v>2.1117408906882593</v>
      </c>
      <c r="T38">
        <v>10.152600436001247</v>
      </c>
      <c r="U38" s="115">
        <f t="shared" si="2"/>
        <v>32.600000000000009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32.6</v>
      </c>
      <c r="E39">
        <f>GT!N39</f>
        <v>0</v>
      </c>
      <c r="F39">
        <f t="shared" si="4"/>
        <v>80</v>
      </c>
      <c r="G39">
        <f t="shared" si="5"/>
        <v>32.6</v>
      </c>
      <c r="H39" s="113"/>
      <c r="I39">
        <f>BRPL_EOD!AA39+BRPL_EOD!AB39</f>
        <v>12.03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32.11</v>
      </c>
      <c r="O39" s="113">
        <f t="shared" si="1"/>
        <v>0.49000000000000199</v>
      </c>
      <c r="P39">
        <v>12.213578324509498</v>
      </c>
      <c r="Q39">
        <v>8.1220803488009974</v>
      </c>
      <c r="R39">
        <v>0</v>
      </c>
      <c r="S39">
        <v>2.1117408906882593</v>
      </c>
      <c r="T39">
        <v>10.152600436001247</v>
      </c>
      <c r="U39" s="115">
        <f t="shared" si="2"/>
        <v>32.600000000000009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32.6</v>
      </c>
      <c r="E40">
        <f>GT!N40</f>
        <v>0</v>
      </c>
      <c r="F40">
        <f t="shared" si="4"/>
        <v>80</v>
      </c>
      <c r="G40">
        <f t="shared" si="5"/>
        <v>32.6</v>
      </c>
      <c r="H40" s="113"/>
      <c r="I40">
        <f>BRPL_EOD!AA40+BRPL_EOD!AB40</f>
        <v>12.03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32.11</v>
      </c>
      <c r="O40" s="113">
        <f t="shared" si="1"/>
        <v>0.49000000000000199</v>
      </c>
      <c r="P40">
        <v>12.213578324509498</v>
      </c>
      <c r="Q40">
        <v>8.1220803488009974</v>
      </c>
      <c r="R40">
        <v>0</v>
      </c>
      <c r="S40">
        <v>2.1117408906882593</v>
      </c>
      <c r="T40">
        <v>10.152600436001247</v>
      </c>
      <c r="U40" s="115">
        <f t="shared" si="2"/>
        <v>32.600000000000009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32.6</v>
      </c>
      <c r="E41">
        <f>GT!N41</f>
        <v>0</v>
      </c>
      <c r="F41">
        <f t="shared" si="4"/>
        <v>80</v>
      </c>
      <c r="G41">
        <f t="shared" si="5"/>
        <v>32.6</v>
      </c>
      <c r="H41" s="113"/>
      <c r="I41">
        <f>BRPL_EOD!AA41+BRPL_EOD!AB41</f>
        <v>12.03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32.11</v>
      </c>
      <c r="O41" s="113">
        <f t="shared" si="1"/>
        <v>0.49000000000000199</v>
      </c>
      <c r="P41">
        <v>12.213578324509498</v>
      </c>
      <c r="Q41">
        <v>8.1220803488009974</v>
      </c>
      <c r="R41">
        <v>0</v>
      </c>
      <c r="S41">
        <v>2.1117408906882593</v>
      </c>
      <c r="T41">
        <v>10.152600436001247</v>
      </c>
      <c r="U41" s="115">
        <f t="shared" si="2"/>
        <v>32.600000000000009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32.6</v>
      </c>
      <c r="E42">
        <f>GT!N42</f>
        <v>0</v>
      </c>
      <c r="F42">
        <f t="shared" si="4"/>
        <v>80</v>
      </c>
      <c r="G42">
        <f t="shared" si="5"/>
        <v>32.6</v>
      </c>
      <c r="H42" s="113"/>
      <c r="I42">
        <f>BRPL_EOD!AA42+BRPL_EOD!AB42</f>
        <v>12.03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32.11</v>
      </c>
      <c r="O42" s="113">
        <f t="shared" si="1"/>
        <v>0.49000000000000199</v>
      </c>
      <c r="P42">
        <v>12.213578324509498</v>
      </c>
      <c r="Q42">
        <v>8.1220803488009974</v>
      </c>
      <c r="R42">
        <v>0</v>
      </c>
      <c r="S42">
        <v>2.1117408906882593</v>
      </c>
      <c r="T42">
        <v>10.152600436001247</v>
      </c>
      <c r="U42" s="115">
        <f t="shared" si="2"/>
        <v>32.600000000000009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32.6</v>
      </c>
      <c r="E43">
        <f>GT!N43</f>
        <v>0</v>
      </c>
      <c r="F43">
        <f t="shared" si="4"/>
        <v>80</v>
      </c>
      <c r="G43">
        <f t="shared" si="5"/>
        <v>32.6</v>
      </c>
      <c r="H43" s="113"/>
      <c r="I43">
        <f>BRPL_EOD!AA43+BRPL_EOD!AB43</f>
        <v>12.03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32.11</v>
      </c>
      <c r="O43" s="113">
        <f t="shared" si="1"/>
        <v>0.49000000000000199</v>
      </c>
      <c r="P43">
        <v>12.213578324509498</v>
      </c>
      <c r="Q43">
        <v>8.1220803488009974</v>
      </c>
      <c r="R43">
        <v>0</v>
      </c>
      <c r="S43">
        <v>2.1117408906882593</v>
      </c>
      <c r="T43">
        <v>10.152600436001247</v>
      </c>
      <c r="U43" s="115">
        <f t="shared" si="2"/>
        <v>32.600000000000009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31.6</v>
      </c>
      <c r="E44">
        <f>GT!N44</f>
        <v>0</v>
      </c>
      <c r="F44">
        <f t="shared" si="4"/>
        <v>80</v>
      </c>
      <c r="G44">
        <f t="shared" si="5"/>
        <v>31.6</v>
      </c>
      <c r="H44" s="113"/>
      <c r="I44">
        <f>BRPL_EOD!AA44+BRPL_EOD!AB44</f>
        <v>11.65</v>
      </c>
      <c r="J44">
        <f>BYPL_EOD!AA44+BYPL_EOD!AB44</f>
        <v>7.77</v>
      </c>
      <c r="K44">
        <f>MES_EOD!AA44+MES_EOD!AB44</f>
        <v>0</v>
      </c>
      <c r="L44">
        <f>NDMC_EOD!AA44+NDMC_EOD!AB44</f>
        <v>2.02</v>
      </c>
      <c r="M44">
        <f>TPDDL_EOD!AA44+TPDDL_EOD!AB44</f>
        <v>9.7100000000000009</v>
      </c>
      <c r="N44">
        <f t="shared" si="0"/>
        <v>31.150000000000002</v>
      </c>
      <c r="O44" s="113">
        <f t="shared" si="1"/>
        <v>0.44999999999999929</v>
      </c>
      <c r="P44">
        <v>11.818298555377208</v>
      </c>
      <c r="Q44">
        <v>7.8822471910112357</v>
      </c>
      <c r="R44">
        <v>0</v>
      </c>
      <c r="S44">
        <v>2.0491813804173353</v>
      </c>
      <c r="T44">
        <v>9.8502728731942213</v>
      </c>
      <c r="U44" s="115">
        <f t="shared" si="2"/>
        <v>31.599999999999998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31.6</v>
      </c>
      <c r="E45">
        <f>GT!N45</f>
        <v>0</v>
      </c>
      <c r="F45">
        <f t="shared" si="4"/>
        <v>80</v>
      </c>
      <c r="G45">
        <f t="shared" si="5"/>
        <v>31.6</v>
      </c>
      <c r="H45" s="113"/>
      <c r="I45">
        <f>BRPL_EOD!AA45+BRPL_EOD!AB45</f>
        <v>11.65</v>
      </c>
      <c r="J45">
        <f>BYPL_EOD!AA45+BYPL_EOD!AB45</f>
        <v>7.77</v>
      </c>
      <c r="K45">
        <f>MES_EOD!AA45+MES_EOD!AB45</f>
        <v>0</v>
      </c>
      <c r="L45">
        <f>NDMC_EOD!AA45+NDMC_EOD!AB45</f>
        <v>2.02</v>
      </c>
      <c r="M45">
        <f>TPDDL_EOD!AA45+TPDDL_EOD!AB45</f>
        <v>9.7100000000000009</v>
      </c>
      <c r="N45">
        <f t="shared" si="0"/>
        <v>31.150000000000002</v>
      </c>
      <c r="O45" s="113">
        <f t="shared" si="1"/>
        <v>0.44999999999999929</v>
      </c>
      <c r="P45">
        <v>11.818298555377208</v>
      </c>
      <c r="Q45">
        <v>7.8822471910112357</v>
      </c>
      <c r="R45">
        <v>0</v>
      </c>
      <c r="S45">
        <v>2.0491813804173353</v>
      </c>
      <c r="T45">
        <v>9.8502728731942213</v>
      </c>
      <c r="U45" s="115">
        <f t="shared" si="2"/>
        <v>31.599999999999998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31.6</v>
      </c>
      <c r="E46">
        <f>GT!N46</f>
        <v>0</v>
      </c>
      <c r="F46">
        <f t="shared" si="4"/>
        <v>80</v>
      </c>
      <c r="G46">
        <f t="shared" si="5"/>
        <v>31.6</v>
      </c>
      <c r="H46" s="113"/>
      <c r="I46">
        <f>BRPL_EOD!AA46+BRPL_EOD!AB46</f>
        <v>11.65</v>
      </c>
      <c r="J46">
        <f>BYPL_EOD!AA46+BYPL_EOD!AB46</f>
        <v>7.77</v>
      </c>
      <c r="K46">
        <f>MES_EOD!AA46+MES_EOD!AB46</f>
        <v>0</v>
      </c>
      <c r="L46">
        <f>NDMC_EOD!AA46+NDMC_EOD!AB46</f>
        <v>2.02</v>
      </c>
      <c r="M46">
        <f>TPDDL_EOD!AA46+TPDDL_EOD!AB46</f>
        <v>9.7100000000000009</v>
      </c>
      <c r="N46">
        <f t="shared" si="0"/>
        <v>31.150000000000002</v>
      </c>
      <c r="O46" s="113">
        <f t="shared" si="1"/>
        <v>0.44999999999999929</v>
      </c>
      <c r="P46">
        <v>11.818298555377208</v>
      </c>
      <c r="Q46">
        <v>7.8822471910112357</v>
      </c>
      <c r="R46">
        <v>0</v>
      </c>
      <c r="S46">
        <v>2.0491813804173353</v>
      </c>
      <c r="T46">
        <v>9.8502728731942213</v>
      </c>
      <c r="U46" s="115">
        <f t="shared" si="2"/>
        <v>31.599999999999998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80</v>
      </c>
      <c r="G47">
        <f t="shared" si="5"/>
        <v>32.6</v>
      </c>
      <c r="H47" s="113"/>
      <c r="I47">
        <f>BRPL_EOD!AA47+BRPL_EOD!AB47</f>
        <v>12.03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32.11</v>
      </c>
      <c r="O47" s="113">
        <f t="shared" si="1"/>
        <v>0.49000000000000199</v>
      </c>
      <c r="P47">
        <v>12.213578324509498</v>
      </c>
      <c r="Q47">
        <v>8.1220803488009974</v>
      </c>
      <c r="R47">
        <v>0</v>
      </c>
      <c r="S47">
        <v>2.1117408906882593</v>
      </c>
      <c r="T47">
        <v>10.152600436001247</v>
      </c>
      <c r="U47" s="115">
        <f t="shared" si="2"/>
        <v>32.600000000000009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80</v>
      </c>
      <c r="G48">
        <f t="shared" si="5"/>
        <v>32.6</v>
      </c>
      <c r="H48" s="113"/>
      <c r="I48">
        <f>BRPL_EOD!AA48+BRPL_EOD!AB48</f>
        <v>12.03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32.11</v>
      </c>
      <c r="O48" s="113">
        <f t="shared" si="1"/>
        <v>0.49000000000000199</v>
      </c>
      <c r="P48">
        <v>12.213578324509498</v>
      </c>
      <c r="Q48">
        <v>8.1220803488009974</v>
      </c>
      <c r="R48">
        <v>0</v>
      </c>
      <c r="S48">
        <v>2.1117408906882593</v>
      </c>
      <c r="T48">
        <v>10.152600436001247</v>
      </c>
      <c r="U48" s="115">
        <f t="shared" si="2"/>
        <v>32.600000000000009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80</v>
      </c>
      <c r="G49">
        <f t="shared" si="5"/>
        <v>32.6</v>
      </c>
      <c r="H49" s="113"/>
      <c r="I49">
        <f>BRPL_EOD!AA49+BRPL_EOD!AB49</f>
        <v>12.03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32.11</v>
      </c>
      <c r="O49" s="113">
        <f t="shared" si="1"/>
        <v>0.49000000000000199</v>
      </c>
      <c r="P49">
        <v>12.213578324509498</v>
      </c>
      <c r="Q49">
        <v>8.1220803488009974</v>
      </c>
      <c r="R49">
        <v>0</v>
      </c>
      <c r="S49">
        <v>2.1117408906882593</v>
      </c>
      <c r="T49">
        <v>10.152600436001247</v>
      </c>
      <c r="U49" s="115">
        <f t="shared" si="2"/>
        <v>32.600000000000009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80</v>
      </c>
      <c r="G50">
        <f t="shared" si="5"/>
        <v>32.6</v>
      </c>
      <c r="H50" s="113"/>
      <c r="I50">
        <f>BRPL_EOD!AA50+BRPL_EOD!AB50</f>
        <v>12.03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32.11</v>
      </c>
      <c r="O50" s="113">
        <f t="shared" si="1"/>
        <v>0.49000000000000199</v>
      </c>
      <c r="P50">
        <v>12.213578324509498</v>
      </c>
      <c r="Q50">
        <v>8.1220803488009974</v>
      </c>
      <c r="R50">
        <v>0</v>
      </c>
      <c r="S50">
        <v>2.1117408906882593</v>
      </c>
      <c r="T50">
        <v>10.152600436001247</v>
      </c>
      <c r="U50" s="115">
        <f t="shared" si="2"/>
        <v>32.600000000000009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80</v>
      </c>
      <c r="G51">
        <f t="shared" si="5"/>
        <v>31.6</v>
      </c>
      <c r="H51" s="113"/>
      <c r="I51">
        <f>BRPL_EOD!AA51+BRPL_EOD!AB51</f>
        <v>11.65</v>
      </c>
      <c r="J51">
        <f>BYPL_EOD!AA51+BYPL_EOD!AB51</f>
        <v>7.77</v>
      </c>
      <c r="K51">
        <f>MES_EOD!AA51+MES_EOD!AB51</f>
        <v>0</v>
      </c>
      <c r="L51">
        <f>NDMC_EOD!AA51+NDMC_EOD!AB51</f>
        <v>2.02</v>
      </c>
      <c r="M51">
        <f>TPDDL_EOD!AA51+TPDDL_EOD!AB51</f>
        <v>9.7100000000000009</v>
      </c>
      <c r="N51">
        <f t="shared" si="0"/>
        <v>31.150000000000002</v>
      </c>
      <c r="O51" s="113">
        <f t="shared" si="1"/>
        <v>0.44999999999999929</v>
      </c>
      <c r="P51">
        <v>11.818298555377208</v>
      </c>
      <c r="Q51">
        <v>7.8822471910112357</v>
      </c>
      <c r="R51">
        <v>0</v>
      </c>
      <c r="S51">
        <v>2.0491813804173353</v>
      </c>
      <c r="T51">
        <v>9.8502728731942213</v>
      </c>
      <c r="U51" s="115">
        <f t="shared" si="2"/>
        <v>31.599999999999998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80</v>
      </c>
      <c r="G52">
        <f t="shared" si="5"/>
        <v>31.6</v>
      </c>
      <c r="H52" s="113"/>
      <c r="I52">
        <f>BRPL_EOD!AA52+BRPL_EOD!AB52</f>
        <v>11.65</v>
      </c>
      <c r="J52">
        <f>BYPL_EOD!AA52+BYPL_EOD!AB52</f>
        <v>7.77</v>
      </c>
      <c r="K52">
        <f>MES_EOD!AA52+MES_EOD!AB52</f>
        <v>0</v>
      </c>
      <c r="L52">
        <f>NDMC_EOD!AA52+NDMC_EOD!AB52</f>
        <v>2.02</v>
      </c>
      <c r="M52">
        <f>TPDDL_EOD!AA52+TPDDL_EOD!AB52</f>
        <v>9.7100000000000009</v>
      </c>
      <c r="N52">
        <f t="shared" si="0"/>
        <v>31.150000000000002</v>
      </c>
      <c r="O52" s="113">
        <f t="shared" si="1"/>
        <v>0.44999999999999929</v>
      </c>
      <c r="P52">
        <v>11.818298555377208</v>
      </c>
      <c r="Q52">
        <v>7.8822471910112357</v>
      </c>
      <c r="R52">
        <v>0</v>
      </c>
      <c r="S52">
        <v>2.0491813804173353</v>
      </c>
      <c r="T52">
        <v>9.8502728731942213</v>
      </c>
      <c r="U52" s="115">
        <f t="shared" si="2"/>
        <v>31.599999999999998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80</v>
      </c>
      <c r="G53">
        <f t="shared" si="5"/>
        <v>31.6</v>
      </c>
      <c r="H53" s="113"/>
      <c r="I53">
        <f>BRPL_EOD!AA53+BRPL_EOD!AB53</f>
        <v>11.65</v>
      </c>
      <c r="J53">
        <f>BYPL_EOD!AA53+BYPL_EOD!AB53</f>
        <v>7.77</v>
      </c>
      <c r="K53">
        <f>MES_EOD!AA53+MES_EOD!AB53</f>
        <v>0</v>
      </c>
      <c r="L53">
        <f>NDMC_EOD!AA53+NDMC_EOD!AB53</f>
        <v>2.02</v>
      </c>
      <c r="M53">
        <f>TPDDL_EOD!AA53+TPDDL_EOD!AB53</f>
        <v>9.7100000000000009</v>
      </c>
      <c r="N53">
        <f t="shared" si="0"/>
        <v>31.150000000000002</v>
      </c>
      <c r="O53" s="113">
        <f t="shared" si="1"/>
        <v>0.44999999999999929</v>
      </c>
      <c r="P53">
        <v>11.818298555377208</v>
      </c>
      <c r="Q53">
        <v>7.8822471910112357</v>
      </c>
      <c r="R53">
        <v>0</v>
      </c>
      <c r="S53">
        <v>2.0491813804173353</v>
      </c>
      <c r="T53">
        <v>9.8502728731942213</v>
      </c>
      <c r="U53" s="115">
        <f t="shared" si="2"/>
        <v>31.599999999999998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80</v>
      </c>
      <c r="G54">
        <f t="shared" si="5"/>
        <v>31.6</v>
      </c>
      <c r="H54" s="113"/>
      <c r="I54">
        <f>BRPL_EOD!AA54+BRPL_EOD!AB54</f>
        <v>11.65</v>
      </c>
      <c r="J54">
        <f>BYPL_EOD!AA54+BYPL_EOD!AB54</f>
        <v>7.77</v>
      </c>
      <c r="K54">
        <f>MES_EOD!AA54+MES_EOD!AB54</f>
        <v>0</v>
      </c>
      <c r="L54">
        <f>NDMC_EOD!AA54+NDMC_EOD!AB54</f>
        <v>2.02</v>
      </c>
      <c r="M54">
        <f>TPDDL_EOD!AA54+TPDDL_EOD!AB54</f>
        <v>9.7100000000000009</v>
      </c>
      <c r="N54">
        <f t="shared" si="0"/>
        <v>31.150000000000002</v>
      </c>
      <c r="O54" s="113">
        <f t="shared" si="1"/>
        <v>0.44999999999999929</v>
      </c>
      <c r="P54">
        <v>11.818298555377208</v>
      </c>
      <c r="Q54">
        <v>7.8822471910112357</v>
      </c>
      <c r="R54">
        <v>0</v>
      </c>
      <c r="S54">
        <v>2.0491813804173353</v>
      </c>
      <c r="T54">
        <v>9.8502728731942213</v>
      </c>
      <c r="U54" s="115">
        <f t="shared" si="2"/>
        <v>31.599999999999998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80</v>
      </c>
      <c r="G55">
        <f t="shared" si="5"/>
        <v>31.6</v>
      </c>
      <c r="H55" s="113"/>
      <c r="I55">
        <f>BRPL_EOD!AA55+BRPL_EOD!AB55</f>
        <v>11.65</v>
      </c>
      <c r="J55">
        <f>BYPL_EOD!AA55+BYPL_EOD!AB55</f>
        <v>7.77</v>
      </c>
      <c r="K55">
        <f>MES_EOD!AA55+MES_EOD!AB55</f>
        <v>0</v>
      </c>
      <c r="L55">
        <f>NDMC_EOD!AA55+NDMC_EOD!AB55</f>
        <v>2.02</v>
      </c>
      <c r="M55">
        <f>TPDDL_EOD!AA55+TPDDL_EOD!AB55</f>
        <v>9.7100000000000009</v>
      </c>
      <c r="N55">
        <f t="shared" si="0"/>
        <v>31.150000000000002</v>
      </c>
      <c r="O55" s="113">
        <f t="shared" si="1"/>
        <v>0.44999999999999929</v>
      </c>
      <c r="P55">
        <v>11.818298555377208</v>
      </c>
      <c r="Q55">
        <v>7.8822471910112357</v>
      </c>
      <c r="R55">
        <v>0</v>
      </c>
      <c r="S55">
        <v>2.0491813804173353</v>
      </c>
      <c r="T55">
        <v>9.8502728731942213</v>
      </c>
      <c r="U55" s="115">
        <f t="shared" si="2"/>
        <v>31.599999999999998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80</v>
      </c>
      <c r="G56">
        <f t="shared" si="5"/>
        <v>31.6</v>
      </c>
      <c r="H56" s="113"/>
      <c r="I56">
        <f>BRPL_EOD!AA56+BRPL_EOD!AB56</f>
        <v>11.65</v>
      </c>
      <c r="J56">
        <f>BYPL_EOD!AA56+BYPL_EOD!AB56</f>
        <v>7.77</v>
      </c>
      <c r="K56">
        <f>MES_EOD!AA56+MES_EOD!AB56</f>
        <v>0</v>
      </c>
      <c r="L56">
        <f>NDMC_EOD!AA56+NDMC_EOD!AB56</f>
        <v>2.02</v>
      </c>
      <c r="M56">
        <f>TPDDL_EOD!AA56+TPDDL_EOD!AB56</f>
        <v>9.7100000000000009</v>
      </c>
      <c r="N56">
        <f t="shared" si="0"/>
        <v>31.150000000000002</v>
      </c>
      <c r="O56" s="113">
        <f t="shared" si="1"/>
        <v>0.44999999999999929</v>
      </c>
      <c r="P56">
        <v>11.818298555377208</v>
      </c>
      <c r="Q56">
        <v>7.8822471910112357</v>
      </c>
      <c r="R56">
        <v>0</v>
      </c>
      <c r="S56">
        <v>2.0491813804173353</v>
      </c>
      <c r="T56">
        <v>9.8502728731942213</v>
      </c>
      <c r="U56" s="115">
        <f t="shared" si="2"/>
        <v>31.599999999999998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80</v>
      </c>
      <c r="G57">
        <f t="shared" si="5"/>
        <v>31.6</v>
      </c>
      <c r="H57" s="113"/>
      <c r="I57">
        <f>BRPL_EOD!AA57+BRPL_EOD!AB57</f>
        <v>11.65</v>
      </c>
      <c r="J57">
        <f>BYPL_EOD!AA57+BYPL_EOD!AB57</f>
        <v>7.77</v>
      </c>
      <c r="K57">
        <f>MES_EOD!AA57+MES_EOD!AB57</f>
        <v>0</v>
      </c>
      <c r="L57">
        <f>NDMC_EOD!AA57+NDMC_EOD!AB57</f>
        <v>2.02</v>
      </c>
      <c r="M57">
        <f>TPDDL_EOD!AA57+TPDDL_EOD!AB57</f>
        <v>9.7100000000000009</v>
      </c>
      <c r="N57">
        <f t="shared" si="0"/>
        <v>31.150000000000002</v>
      </c>
      <c r="O57" s="113">
        <f t="shared" si="1"/>
        <v>0.44999999999999929</v>
      </c>
      <c r="P57">
        <v>11.818298555377208</v>
      </c>
      <c r="Q57">
        <v>7.8822471910112357</v>
      </c>
      <c r="R57">
        <v>0</v>
      </c>
      <c r="S57">
        <v>2.0491813804173353</v>
      </c>
      <c r="T57">
        <v>9.8502728731942213</v>
      </c>
      <c r="U57" s="115">
        <f t="shared" si="2"/>
        <v>31.599999999999998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80</v>
      </c>
      <c r="G58">
        <f t="shared" si="5"/>
        <v>31.6</v>
      </c>
      <c r="H58" s="113"/>
      <c r="I58">
        <f>BRPL_EOD!AA58+BRPL_EOD!AB58</f>
        <v>11.65</v>
      </c>
      <c r="J58">
        <f>BYPL_EOD!AA58+BYPL_EOD!AB58</f>
        <v>7.77</v>
      </c>
      <c r="K58">
        <f>MES_EOD!AA58+MES_EOD!AB58</f>
        <v>0</v>
      </c>
      <c r="L58">
        <f>NDMC_EOD!AA58+NDMC_EOD!AB58</f>
        <v>2.02</v>
      </c>
      <c r="M58">
        <f>TPDDL_EOD!AA58+TPDDL_EOD!AB58</f>
        <v>9.7100000000000009</v>
      </c>
      <c r="N58">
        <f t="shared" si="0"/>
        <v>31.150000000000002</v>
      </c>
      <c r="O58" s="113">
        <f t="shared" si="1"/>
        <v>0.44999999999999929</v>
      </c>
      <c r="P58">
        <v>11.818298555377208</v>
      </c>
      <c r="Q58">
        <v>7.8822471910112357</v>
      </c>
      <c r="R58">
        <v>0</v>
      </c>
      <c r="S58">
        <v>2.0491813804173353</v>
      </c>
      <c r="T58">
        <v>9.8502728731942213</v>
      </c>
      <c r="U58" s="115">
        <f t="shared" si="2"/>
        <v>31.599999999999998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80</v>
      </c>
      <c r="G59">
        <f t="shared" si="5"/>
        <v>31.6</v>
      </c>
      <c r="H59" s="113"/>
      <c r="I59">
        <f>BRPL_EOD!AA59+BRPL_EOD!AB59</f>
        <v>11.65</v>
      </c>
      <c r="J59">
        <f>BYPL_EOD!AA59+BYPL_EOD!AB59</f>
        <v>7.77</v>
      </c>
      <c r="K59">
        <f>MES_EOD!AA59+MES_EOD!AB59</f>
        <v>0</v>
      </c>
      <c r="L59">
        <f>NDMC_EOD!AA59+NDMC_EOD!AB59</f>
        <v>2.02</v>
      </c>
      <c r="M59">
        <f>TPDDL_EOD!AA59+TPDDL_EOD!AB59</f>
        <v>9.7100000000000009</v>
      </c>
      <c r="N59">
        <f t="shared" si="0"/>
        <v>31.150000000000002</v>
      </c>
      <c r="O59" s="113">
        <f t="shared" si="1"/>
        <v>0.44999999999999929</v>
      </c>
      <c r="P59">
        <v>11.818298555377208</v>
      </c>
      <c r="Q59">
        <v>7.8822471910112357</v>
      </c>
      <c r="R59">
        <v>0</v>
      </c>
      <c r="S59">
        <v>2.0491813804173353</v>
      </c>
      <c r="T59">
        <v>9.8502728731942213</v>
      </c>
      <c r="U59" s="115">
        <f t="shared" si="2"/>
        <v>31.599999999999998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80</v>
      </c>
      <c r="G60">
        <f t="shared" si="5"/>
        <v>31.6</v>
      </c>
      <c r="H60" s="113"/>
      <c r="I60">
        <f>BRPL_EOD!AA60+BRPL_EOD!AB60</f>
        <v>11.65</v>
      </c>
      <c r="J60">
        <f>BYPL_EOD!AA60+BYPL_EOD!AB60</f>
        <v>7.77</v>
      </c>
      <c r="K60">
        <f>MES_EOD!AA60+MES_EOD!AB60</f>
        <v>0</v>
      </c>
      <c r="L60">
        <f>NDMC_EOD!AA60+NDMC_EOD!AB60</f>
        <v>2.02</v>
      </c>
      <c r="M60">
        <f>TPDDL_EOD!AA60+TPDDL_EOD!AB60</f>
        <v>9.7100000000000009</v>
      </c>
      <c r="N60">
        <f t="shared" si="0"/>
        <v>31.150000000000002</v>
      </c>
      <c r="O60" s="113">
        <f t="shared" si="1"/>
        <v>0.44999999999999929</v>
      </c>
      <c r="P60">
        <v>11.818298555377208</v>
      </c>
      <c r="Q60">
        <v>7.8822471910112357</v>
      </c>
      <c r="R60">
        <v>0</v>
      </c>
      <c r="S60">
        <v>2.0491813804173353</v>
      </c>
      <c r="T60">
        <v>9.8502728731942213</v>
      </c>
      <c r="U60" s="115">
        <f t="shared" si="2"/>
        <v>31.599999999999998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80</v>
      </c>
      <c r="G61">
        <f t="shared" si="5"/>
        <v>31.6</v>
      </c>
      <c r="H61" s="113"/>
      <c r="I61">
        <f>BRPL_EOD!AA61+BRPL_EOD!AB61</f>
        <v>11.65</v>
      </c>
      <c r="J61">
        <f>BYPL_EOD!AA61+BYPL_EOD!AB61</f>
        <v>7.77</v>
      </c>
      <c r="K61">
        <f>MES_EOD!AA61+MES_EOD!AB61</f>
        <v>0</v>
      </c>
      <c r="L61">
        <f>NDMC_EOD!AA61+NDMC_EOD!AB61</f>
        <v>2.02</v>
      </c>
      <c r="M61">
        <f>TPDDL_EOD!AA61+TPDDL_EOD!AB61</f>
        <v>9.7100000000000009</v>
      </c>
      <c r="N61">
        <f t="shared" si="0"/>
        <v>31.150000000000002</v>
      </c>
      <c r="O61" s="113">
        <f t="shared" si="1"/>
        <v>0.44999999999999929</v>
      </c>
      <c r="P61">
        <v>11.818298555377208</v>
      </c>
      <c r="Q61">
        <v>7.8822471910112357</v>
      </c>
      <c r="R61">
        <v>0</v>
      </c>
      <c r="S61">
        <v>2.0491813804173353</v>
      </c>
      <c r="T61">
        <v>9.8502728731942213</v>
      </c>
      <c r="U61" s="115">
        <f t="shared" si="2"/>
        <v>31.599999999999998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80</v>
      </c>
      <c r="G62">
        <f t="shared" si="5"/>
        <v>31.6</v>
      </c>
      <c r="H62" s="113"/>
      <c r="I62">
        <f>BRPL_EOD!AA62+BRPL_EOD!AB62</f>
        <v>11.65</v>
      </c>
      <c r="J62">
        <f>BYPL_EOD!AA62+BYPL_EOD!AB62</f>
        <v>7.77</v>
      </c>
      <c r="K62">
        <f>MES_EOD!AA62+MES_EOD!AB62</f>
        <v>0</v>
      </c>
      <c r="L62">
        <f>NDMC_EOD!AA62+NDMC_EOD!AB62</f>
        <v>2.02</v>
      </c>
      <c r="M62">
        <f>TPDDL_EOD!AA62+TPDDL_EOD!AB62</f>
        <v>9.7100000000000009</v>
      </c>
      <c r="N62">
        <f t="shared" si="0"/>
        <v>31.150000000000002</v>
      </c>
      <c r="O62" s="113">
        <f t="shared" si="1"/>
        <v>0.44999999999999929</v>
      </c>
      <c r="P62">
        <v>11.818298555377208</v>
      </c>
      <c r="Q62">
        <v>7.8822471910112357</v>
      </c>
      <c r="R62">
        <v>0</v>
      </c>
      <c r="S62">
        <v>2.0491813804173353</v>
      </c>
      <c r="T62">
        <v>9.8502728731942213</v>
      </c>
      <c r="U62" s="115">
        <f t="shared" si="2"/>
        <v>31.599999999999998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80</v>
      </c>
      <c r="G63">
        <f t="shared" si="5"/>
        <v>31.6</v>
      </c>
      <c r="H63" s="113"/>
      <c r="I63">
        <f>BRPL_EOD!AA63+BRPL_EOD!AB63</f>
        <v>11.65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9.7100000000000009</v>
      </c>
      <c r="N63">
        <f t="shared" si="0"/>
        <v>31.150000000000002</v>
      </c>
      <c r="O63" s="113">
        <f t="shared" si="1"/>
        <v>0.44999999999999929</v>
      </c>
      <c r="P63">
        <v>11.818298555377208</v>
      </c>
      <c r="Q63">
        <v>7.8822471910112357</v>
      </c>
      <c r="R63">
        <v>0</v>
      </c>
      <c r="S63">
        <v>2.0491813804173353</v>
      </c>
      <c r="T63">
        <v>9.8502728731942213</v>
      </c>
      <c r="U63" s="115">
        <f t="shared" si="2"/>
        <v>31.599999999999998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80</v>
      </c>
      <c r="G64">
        <f t="shared" si="5"/>
        <v>31.6</v>
      </c>
      <c r="H64" s="113"/>
      <c r="I64">
        <f>BRPL_EOD!AA64+BRPL_EOD!AB64</f>
        <v>11.65</v>
      </c>
      <c r="J64">
        <f>BYPL_EOD!AA64+BYPL_EOD!AB64</f>
        <v>7.77</v>
      </c>
      <c r="K64">
        <f>MES_EOD!AA64+MES_EOD!AB64</f>
        <v>0</v>
      </c>
      <c r="L64">
        <f>NDMC_EOD!AA64+NDMC_EOD!AB64</f>
        <v>2.02</v>
      </c>
      <c r="M64">
        <f>TPDDL_EOD!AA64+TPDDL_EOD!AB64</f>
        <v>9.7100000000000009</v>
      </c>
      <c r="N64">
        <f t="shared" si="0"/>
        <v>31.150000000000002</v>
      </c>
      <c r="O64" s="113">
        <f t="shared" si="1"/>
        <v>0.44999999999999929</v>
      </c>
      <c r="P64">
        <v>11.818298555377208</v>
      </c>
      <c r="Q64">
        <v>7.8822471910112357</v>
      </c>
      <c r="R64">
        <v>0</v>
      </c>
      <c r="S64">
        <v>2.0491813804173353</v>
      </c>
      <c r="T64">
        <v>9.8502728731942213</v>
      </c>
      <c r="U64" s="115">
        <f t="shared" si="2"/>
        <v>31.599999999999998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80</v>
      </c>
      <c r="G65">
        <f t="shared" si="5"/>
        <v>31.6</v>
      </c>
      <c r="H65" s="113"/>
      <c r="I65">
        <f>BRPL_EOD!AA65+BRPL_EOD!AB65</f>
        <v>11.65</v>
      </c>
      <c r="J65">
        <f>BYPL_EOD!AA65+BYPL_EOD!AB65</f>
        <v>7.77</v>
      </c>
      <c r="K65">
        <f>MES_EOD!AA65+MES_EOD!AB65</f>
        <v>0</v>
      </c>
      <c r="L65">
        <f>NDMC_EOD!AA65+NDMC_EOD!AB65</f>
        <v>2.02</v>
      </c>
      <c r="M65">
        <f>TPDDL_EOD!AA65+TPDDL_EOD!AB65</f>
        <v>9.7100000000000009</v>
      </c>
      <c r="N65">
        <f t="shared" si="0"/>
        <v>31.150000000000002</v>
      </c>
      <c r="O65" s="113">
        <f t="shared" si="1"/>
        <v>0.44999999999999929</v>
      </c>
      <c r="P65">
        <v>11.818298555377208</v>
      </c>
      <c r="Q65">
        <v>7.8822471910112357</v>
      </c>
      <c r="R65">
        <v>0</v>
      </c>
      <c r="S65">
        <v>2.0491813804173353</v>
      </c>
      <c r="T65">
        <v>9.8502728731942213</v>
      </c>
      <c r="U65" s="115">
        <f t="shared" si="2"/>
        <v>31.599999999999998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80</v>
      </c>
      <c r="G66">
        <f t="shared" si="5"/>
        <v>31.6</v>
      </c>
      <c r="H66" s="113"/>
      <c r="I66">
        <f>BRPL_EOD!AA66+BRPL_EOD!AB66</f>
        <v>11.65</v>
      </c>
      <c r="J66">
        <f>BYPL_EOD!AA66+BYPL_EOD!AB66</f>
        <v>7.77</v>
      </c>
      <c r="K66">
        <f>MES_EOD!AA66+MES_EOD!AB66</f>
        <v>0</v>
      </c>
      <c r="L66">
        <f>NDMC_EOD!AA66+NDMC_EOD!AB66</f>
        <v>2.02</v>
      </c>
      <c r="M66">
        <f>TPDDL_EOD!AA66+TPDDL_EOD!AB66</f>
        <v>9.7100000000000009</v>
      </c>
      <c r="N66">
        <f t="shared" si="0"/>
        <v>31.150000000000002</v>
      </c>
      <c r="O66" s="113">
        <f t="shared" si="1"/>
        <v>0.44999999999999929</v>
      </c>
      <c r="P66">
        <v>11.818298555377208</v>
      </c>
      <c r="Q66">
        <v>7.8822471910112357</v>
      </c>
      <c r="R66">
        <v>0</v>
      </c>
      <c r="S66">
        <v>2.0491813804173353</v>
      </c>
      <c r="T66">
        <v>9.8502728731942213</v>
      </c>
      <c r="U66" s="115">
        <f t="shared" si="2"/>
        <v>31.599999999999998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80</v>
      </c>
      <c r="G67">
        <f t="shared" si="5"/>
        <v>31.6</v>
      </c>
      <c r="H67" s="113"/>
      <c r="I67">
        <f>BRPL_EOD!AA67+BRPL_EOD!AB67</f>
        <v>11.65</v>
      </c>
      <c r="J67">
        <f>BYPL_EOD!AA67+BYPL_EOD!AB67</f>
        <v>7.77</v>
      </c>
      <c r="K67">
        <f>MES_EOD!AA67+MES_EOD!AB67</f>
        <v>0</v>
      </c>
      <c r="L67">
        <f>NDMC_EOD!AA67+NDMC_EOD!AB67</f>
        <v>2.02</v>
      </c>
      <c r="M67">
        <f>TPDDL_EOD!AA67+TPDDL_EOD!AB67</f>
        <v>9.7100000000000009</v>
      </c>
      <c r="N67">
        <f t="shared" ref="N67:N98" si="6">SUM(I67:M67)</f>
        <v>31.150000000000002</v>
      </c>
      <c r="O67" s="113">
        <f t="shared" ref="O67:O98" si="7">G67-N67</f>
        <v>0.44999999999999929</v>
      </c>
      <c r="P67">
        <v>11.818298555377208</v>
      </c>
      <c r="Q67">
        <v>7.8822471910112357</v>
      </c>
      <c r="R67">
        <v>0</v>
      </c>
      <c r="S67">
        <v>2.0491813804173353</v>
      </c>
      <c r="T67">
        <v>9.8502728731942213</v>
      </c>
      <c r="U67" s="115">
        <f t="shared" ref="U67:U98" si="8">SUM(P67:T67)</f>
        <v>31.599999999999998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80</v>
      </c>
      <c r="G68">
        <f t="shared" ref="G68:G98" si="11">D68+E68-X68</f>
        <v>31.6</v>
      </c>
      <c r="H68" s="113"/>
      <c r="I68">
        <f>BRPL_EOD!AA68+BRPL_EOD!AB68</f>
        <v>11.65</v>
      </c>
      <c r="J68">
        <f>BYPL_EOD!AA68+BYPL_EOD!AB68</f>
        <v>7.77</v>
      </c>
      <c r="K68">
        <f>MES_EOD!AA68+MES_EOD!AB68</f>
        <v>0</v>
      </c>
      <c r="L68">
        <f>NDMC_EOD!AA68+NDMC_EOD!AB68</f>
        <v>2.02</v>
      </c>
      <c r="M68">
        <f>TPDDL_EOD!AA68+TPDDL_EOD!AB68</f>
        <v>9.7100000000000009</v>
      </c>
      <c r="N68">
        <f t="shared" si="6"/>
        <v>31.150000000000002</v>
      </c>
      <c r="O68" s="113">
        <f t="shared" si="7"/>
        <v>0.44999999999999929</v>
      </c>
      <c r="P68">
        <v>11.818298555377208</v>
      </c>
      <c r="Q68">
        <v>7.8822471910112357</v>
      </c>
      <c r="R68">
        <v>0</v>
      </c>
      <c r="S68">
        <v>2.0491813804173353</v>
      </c>
      <c r="T68">
        <v>9.8502728731942213</v>
      </c>
      <c r="U68" s="115">
        <f t="shared" si="8"/>
        <v>31.599999999999998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80</v>
      </c>
      <c r="G69">
        <f t="shared" si="11"/>
        <v>31.6</v>
      </c>
      <c r="H69" s="113"/>
      <c r="I69">
        <f>BRPL_EOD!AA69+BRPL_EOD!AB69</f>
        <v>11.65</v>
      </c>
      <c r="J69">
        <f>BYPL_EOD!AA69+BYPL_EOD!AB69</f>
        <v>7.77</v>
      </c>
      <c r="K69">
        <f>MES_EOD!AA69+MES_EOD!AB69</f>
        <v>0</v>
      </c>
      <c r="L69">
        <f>NDMC_EOD!AA69+NDMC_EOD!AB69</f>
        <v>2.02</v>
      </c>
      <c r="M69">
        <f>TPDDL_EOD!AA69+TPDDL_EOD!AB69</f>
        <v>9.7100000000000009</v>
      </c>
      <c r="N69">
        <f t="shared" si="6"/>
        <v>31.150000000000002</v>
      </c>
      <c r="O69" s="113">
        <f t="shared" si="7"/>
        <v>0.44999999999999929</v>
      </c>
      <c r="P69">
        <v>11.818298555377208</v>
      </c>
      <c r="Q69">
        <v>7.8822471910112357</v>
      </c>
      <c r="R69">
        <v>0</v>
      </c>
      <c r="S69">
        <v>2.0491813804173353</v>
      </c>
      <c r="T69">
        <v>9.8502728731942213</v>
      </c>
      <c r="U69" s="115">
        <f t="shared" si="8"/>
        <v>31.599999999999998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80</v>
      </c>
      <c r="G70">
        <f t="shared" si="11"/>
        <v>31.6</v>
      </c>
      <c r="H70" s="113"/>
      <c r="I70">
        <f>BRPL_EOD!AA70+BRPL_EOD!AB70</f>
        <v>11.65</v>
      </c>
      <c r="J70">
        <f>BYPL_EOD!AA70+BYPL_EOD!AB70</f>
        <v>7.77</v>
      </c>
      <c r="K70">
        <f>MES_EOD!AA70+MES_EOD!AB70</f>
        <v>0</v>
      </c>
      <c r="L70">
        <f>NDMC_EOD!AA70+NDMC_EOD!AB70</f>
        <v>2.02</v>
      </c>
      <c r="M70">
        <f>TPDDL_EOD!AA70+TPDDL_EOD!AB70</f>
        <v>9.7100000000000009</v>
      </c>
      <c r="N70">
        <f t="shared" si="6"/>
        <v>31.150000000000002</v>
      </c>
      <c r="O70" s="113">
        <f t="shared" si="7"/>
        <v>0.44999999999999929</v>
      </c>
      <c r="P70">
        <v>11.818298555377208</v>
      </c>
      <c r="Q70">
        <v>7.8822471910112357</v>
      </c>
      <c r="R70">
        <v>0</v>
      </c>
      <c r="S70">
        <v>2.0491813804173353</v>
      </c>
      <c r="T70">
        <v>9.8502728731942213</v>
      </c>
      <c r="U70" s="115">
        <f t="shared" si="8"/>
        <v>31.599999999999998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80</v>
      </c>
      <c r="G71">
        <f t="shared" si="11"/>
        <v>31.6</v>
      </c>
      <c r="H71" s="113"/>
      <c r="I71">
        <f>BRPL_EOD!AA71+BRPL_EOD!AB71</f>
        <v>11.73</v>
      </c>
      <c r="J71">
        <f>BYPL_EOD!AA71+BYPL_EOD!AB71</f>
        <v>7.6</v>
      </c>
      <c r="K71">
        <f>MES_EOD!AA71+MES_EOD!AB71</f>
        <v>0</v>
      </c>
      <c r="L71">
        <f>NDMC_EOD!AA71+NDMC_EOD!AB71</f>
        <v>2.0299999999999998</v>
      </c>
      <c r="M71">
        <f>TPDDL_EOD!AA71+TPDDL_EOD!AB71</f>
        <v>9.77</v>
      </c>
      <c r="N71">
        <f t="shared" si="6"/>
        <v>31.13</v>
      </c>
      <c r="O71" s="113">
        <f t="shared" si="7"/>
        <v>0.47000000000000242</v>
      </c>
      <c r="P71">
        <v>11.907099261162866</v>
      </c>
      <c r="Q71">
        <v>7.7147446193382594</v>
      </c>
      <c r="R71">
        <v>0</v>
      </c>
      <c r="S71">
        <v>2.060648891744298</v>
      </c>
      <c r="T71">
        <v>9.9175072277545784</v>
      </c>
      <c r="U71" s="115">
        <f t="shared" si="8"/>
        <v>31.6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80</v>
      </c>
      <c r="G72">
        <f t="shared" si="11"/>
        <v>31.6</v>
      </c>
      <c r="H72" s="113"/>
      <c r="I72">
        <f>BRPL_EOD!AA72+BRPL_EOD!AB72</f>
        <v>11.73</v>
      </c>
      <c r="J72">
        <f>BYPL_EOD!AA72+BYPL_EOD!AB72</f>
        <v>7.6</v>
      </c>
      <c r="K72">
        <f>MES_EOD!AA72+MES_EOD!AB72</f>
        <v>0</v>
      </c>
      <c r="L72">
        <f>NDMC_EOD!AA72+NDMC_EOD!AB72</f>
        <v>2.0299999999999998</v>
      </c>
      <c r="M72">
        <f>TPDDL_EOD!AA72+TPDDL_EOD!AB72</f>
        <v>9.77</v>
      </c>
      <c r="N72">
        <f t="shared" si="6"/>
        <v>31.13</v>
      </c>
      <c r="O72" s="113">
        <f t="shared" si="7"/>
        <v>0.47000000000000242</v>
      </c>
      <c r="P72">
        <v>11.907099261162866</v>
      </c>
      <c r="Q72">
        <v>7.7147446193382594</v>
      </c>
      <c r="R72">
        <v>0</v>
      </c>
      <c r="S72">
        <v>2.060648891744298</v>
      </c>
      <c r="T72">
        <v>9.9175072277545784</v>
      </c>
      <c r="U72" s="115">
        <f t="shared" si="8"/>
        <v>31.6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31.6</v>
      </c>
      <c r="E73">
        <f>GT!N73</f>
        <v>0</v>
      </c>
      <c r="F73">
        <f t="shared" si="10"/>
        <v>80</v>
      </c>
      <c r="G73">
        <f t="shared" si="11"/>
        <v>31.6</v>
      </c>
      <c r="H73" s="113"/>
      <c r="I73">
        <f>BRPL_EOD!AA73+BRPL_EOD!AB73</f>
        <v>11.73</v>
      </c>
      <c r="J73">
        <f>BYPL_EOD!AA73+BYPL_EOD!AB73</f>
        <v>7.6</v>
      </c>
      <c r="K73">
        <f>MES_EOD!AA73+MES_EOD!AB73</f>
        <v>0</v>
      </c>
      <c r="L73">
        <f>NDMC_EOD!AA73+NDMC_EOD!AB73</f>
        <v>2.0299999999999998</v>
      </c>
      <c r="M73">
        <f>TPDDL_EOD!AA73+TPDDL_EOD!AB73</f>
        <v>9.77</v>
      </c>
      <c r="N73">
        <f t="shared" si="6"/>
        <v>31.13</v>
      </c>
      <c r="O73" s="113">
        <f t="shared" si="7"/>
        <v>0.47000000000000242</v>
      </c>
      <c r="P73">
        <v>11.907099261162866</v>
      </c>
      <c r="Q73">
        <v>7.7147446193382594</v>
      </c>
      <c r="R73">
        <v>0</v>
      </c>
      <c r="S73">
        <v>2.060648891744298</v>
      </c>
      <c r="T73">
        <v>9.9175072277545784</v>
      </c>
      <c r="U73" s="115">
        <f t="shared" si="8"/>
        <v>31.6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31.6</v>
      </c>
      <c r="E74">
        <f>GT!N74</f>
        <v>0</v>
      </c>
      <c r="F74">
        <f t="shared" si="10"/>
        <v>80</v>
      </c>
      <c r="G74">
        <f t="shared" si="11"/>
        <v>31.6</v>
      </c>
      <c r="H74" s="113"/>
      <c r="I74">
        <f>BRPL_EOD!AA74+BRPL_EOD!AB74</f>
        <v>11.73</v>
      </c>
      <c r="J74">
        <f>BYPL_EOD!AA74+BYPL_EOD!AB74</f>
        <v>7.6</v>
      </c>
      <c r="K74">
        <f>MES_EOD!AA74+MES_EOD!AB74</f>
        <v>0</v>
      </c>
      <c r="L74">
        <f>NDMC_EOD!AA74+NDMC_EOD!AB74</f>
        <v>2.0299999999999998</v>
      </c>
      <c r="M74">
        <f>TPDDL_EOD!AA74+TPDDL_EOD!AB74</f>
        <v>9.77</v>
      </c>
      <c r="N74">
        <f t="shared" si="6"/>
        <v>31.13</v>
      </c>
      <c r="O74" s="113">
        <f t="shared" si="7"/>
        <v>0.47000000000000242</v>
      </c>
      <c r="P74">
        <v>11.907099261162866</v>
      </c>
      <c r="Q74">
        <v>7.7147446193382594</v>
      </c>
      <c r="R74">
        <v>0</v>
      </c>
      <c r="S74">
        <v>2.060648891744298</v>
      </c>
      <c r="T74">
        <v>9.9175072277545784</v>
      </c>
      <c r="U74" s="115">
        <f t="shared" si="8"/>
        <v>31.6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3"/>
      <c r="I75">
        <f>BRPL_EOD!AA75+BRPL_EOD!AB75</f>
        <v>11.73</v>
      </c>
      <c r="J75">
        <f>BYPL_EOD!AA75+BYPL_EOD!AB75</f>
        <v>7.6</v>
      </c>
      <c r="K75">
        <f>MES_EOD!AA75+MES_EOD!AB75</f>
        <v>0</v>
      </c>
      <c r="L75">
        <f>NDMC_EOD!AA75+NDMC_EOD!AB75</f>
        <v>2.0299999999999998</v>
      </c>
      <c r="M75">
        <f>TPDDL_EOD!AA75+TPDDL_EOD!AB75</f>
        <v>9.77</v>
      </c>
      <c r="N75">
        <f t="shared" si="6"/>
        <v>31.13</v>
      </c>
      <c r="O75" s="113">
        <f t="shared" si="7"/>
        <v>0.47000000000000242</v>
      </c>
      <c r="P75">
        <v>11.907099261162866</v>
      </c>
      <c r="Q75">
        <v>7.7147446193382594</v>
      </c>
      <c r="R75">
        <v>0</v>
      </c>
      <c r="S75">
        <v>2.060648891744298</v>
      </c>
      <c r="T75">
        <v>9.9175072277545784</v>
      </c>
      <c r="U75" s="115">
        <f t="shared" si="8"/>
        <v>31.6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80</v>
      </c>
      <c r="G76">
        <f t="shared" si="11"/>
        <v>31.6</v>
      </c>
      <c r="H76" s="113"/>
      <c r="I76">
        <f>BRPL_EOD!AA76+BRPL_EOD!AB76</f>
        <v>11.73</v>
      </c>
      <c r="J76">
        <f>BYPL_EOD!AA76+BYPL_EOD!AB76</f>
        <v>7.6</v>
      </c>
      <c r="K76">
        <f>MES_EOD!AA76+MES_EOD!AB76</f>
        <v>0</v>
      </c>
      <c r="L76">
        <f>NDMC_EOD!AA76+NDMC_EOD!AB76</f>
        <v>2.0299999999999998</v>
      </c>
      <c r="M76">
        <f>TPDDL_EOD!AA76+TPDDL_EOD!AB76</f>
        <v>9.77</v>
      </c>
      <c r="N76">
        <f t="shared" si="6"/>
        <v>31.13</v>
      </c>
      <c r="O76" s="113">
        <f t="shared" si="7"/>
        <v>0.47000000000000242</v>
      </c>
      <c r="P76">
        <v>11.907099261162866</v>
      </c>
      <c r="Q76">
        <v>7.7147446193382594</v>
      </c>
      <c r="R76">
        <v>0</v>
      </c>
      <c r="S76">
        <v>2.060648891744298</v>
      </c>
      <c r="T76">
        <v>9.9175072277545784</v>
      </c>
      <c r="U76" s="115">
        <f t="shared" si="8"/>
        <v>31.6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80</v>
      </c>
      <c r="G77">
        <f t="shared" si="11"/>
        <v>31.6</v>
      </c>
      <c r="H77" s="113"/>
      <c r="I77">
        <f>BRPL_EOD!AA77+BRPL_EOD!AB77</f>
        <v>11.73</v>
      </c>
      <c r="J77">
        <f>BYPL_EOD!AA77+BYPL_EOD!AB77</f>
        <v>7.6</v>
      </c>
      <c r="K77">
        <f>MES_EOD!AA77+MES_EOD!AB77</f>
        <v>0</v>
      </c>
      <c r="L77">
        <f>NDMC_EOD!AA77+NDMC_EOD!AB77</f>
        <v>2.0299999999999998</v>
      </c>
      <c r="M77">
        <f>TPDDL_EOD!AA77+TPDDL_EOD!AB77</f>
        <v>9.77</v>
      </c>
      <c r="N77">
        <f t="shared" si="6"/>
        <v>31.13</v>
      </c>
      <c r="O77" s="113">
        <f t="shared" si="7"/>
        <v>0.47000000000000242</v>
      </c>
      <c r="P77">
        <v>11.907099261162866</v>
      </c>
      <c r="Q77">
        <v>7.7147446193382594</v>
      </c>
      <c r="R77">
        <v>0</v>
      </c>
      <c r="S77">
        <v>2.060648891744298</v>
      </c>
      <c r="T77">
        <v>9.9175072277545784</v>
      </c>
      <c r="U77" s="115">
        <f t="shared" si="8"/>
        <v>31.6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80</v>
      </c>
      <c r="G78">
        <f t="shared" si="11"/>
        <v>31.6</v>
      </c>
      <c r="H78" s="113"/>
      <c r="I78">
        <f>BRPL_EOD!AA78+BRPL_EOD!AB78</f>
        <v>11.73</v>
      </c>
      <c r="J78">
        <f>BYPL_EOD!AA78+BYPL_EOD!AB78</f>
        <v>7.6</v>
      </c>
      <c r="K78">
        <f>MES_EOD!AA78+MES_EOD!AB78</f>
        <v>0</v>
      </c>
      <c r="L78">
        <f>NDMC_EOD!AA78+NDMC_EOD!AB78</f>
        <v>2.0299999999999998</v>
      </c>
      <c r="M78">
        <f>TPDDL_EOD!AA78+TPDDL_EOD!AB78</f>
        <v>9.77</v>
      </c>
      <c r="N78">
        <f t="shared" si="6"/>
        <v>31.13</v>
      </c>
      <c r="O78" s="113">
        <f t="shared" si="7"/>
        <v>0.47000000000000242</v>
      </c>
      <c r="P78">
        <v>11.907099261162866</v>
      </c>
      <c r="Q78">
        <v>7.7147446193382594</v>
      </c>
      <c r="R78">
        <v>0</v>
      </c>
      <c r="S78">
        <v>2.060648891744298</v>
      </c>
      <c r="T78">
        <v>9.9175072277545784</v>
      </c>
      <c r="U78" s="115">
        <f t="shared" si="8"/>
        <v>31.6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80</v>
      </c>
      <c r="G79">
        <f t="shared" si="11"/>
        <v>31.6</v>
      </c>
      <c r="H79" s="113"/>
      <c r="I79">
        <f>BRPL_EOD!AA79+BRPL_EOD!AB79</f>
        <v>10.39</v>
      </c>
      <c r="J79">
        <f>BYPL_EOD!AA79+BYPL_EOD!AB79</f>
        <v>10.39</v>
      </c>
      <c r="K79">
        <f>MES_EOD!AA79+MES_EOD!AB79</f>
        <v>0</v>
      </c>
      <c r="L79">
        <f>NDMC_EOD!AA79+NDMC_EOD!AB79</f>
        <v>1.8</v>
      </c>
      <c r="M79">
        <f>TPDDL_EOD!AA79+TPDDL_EOD!AB79</f>
        <v>8.66</v>
      </c>
      <c r="N79">
        <f t="shared" si="6"/>
        <v>31.240000000000002</v>
      </c>
      <c r="O79" s="113">
        <f t="shared" si="7"/>
        <v>0.35999999999999943</v>
      </c>
      <c r="P79">
        <v>10.509731113956466</v>
      </c>
      <c r="Q79">
        <v>10.509731113956466</v>
      </c>
      <c r="R79">
        <v>0</v>
      </c>
      <c r="S79">
        <v>1.8207426376440461</v>
      </c>
      <c r="T79">
        <v>8.7597951344430225</v>
      </c>
      <c r="U79" s="115">
        <f t="shared" si="8"/>
        <v>31.6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80</v>
      </c>
      <c r="G80">
        <f t="shared" si="11"/>
        <v>31.6</v>
      </c>
      <c r="H80" s="113"/>
      <c r="I80">
        <f>BRPL_EOD!AA80+BRPL_EOD!AB80</f>
        <v>10.39</v>
      </c>
      <c r="J80">
        <f>BYPL_EOD!AA80+BYPL_EOD!AB80</f>
        <v>10.39</v>
      </c>
      <c r="K80">
        <f>MES_EOD!AA80+MES_EOD!AB80</f>
        <v>0</v>
      </c>
      <c r="L80">
        <f>NDMC_EOD!AA80+NDMC_EOD!AB80</f>
        <v>1.8</v>
      </c>
      <c r="M80">
        <f>TPDDL_EOD!AA80+TPDDL_EOD!AB80</f>
        <v>8.66</v>
      </c>
      <c r="N80">
        <f t="shared" si="6"/>
        <v>31.240000000000002</v>
      </c>
      <c r="O80" s="113">
        <f t="shared" si="7"/>
        <v>0.35999999999999943</v>
      </c>
      <c r="P80">
        <v>10.509731113956466</v>
      </c>
      <c r="Q80">
        <v>10.509731113956466</v>
      </c>
      <c r="R80">
        <v>0</v>
      </c>
      <c r="S80">
        <v>1.8207426376440461</v>
      </c>
      <c r="T80">
        <v>8.7597951344430225</v>
      </c>
      <c r="U80" s="115">
        <f t="shared" si="8"/>
        <v>31.6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10.71</v>
      </c>
      <c r="J81">
        <f>BYPL_EOD!AA81+BYPL_EOD!AB81</f>
        <v>10.71</v>
      </c>
      <c r="K81">
        <f>MES_EOD!AA81+MES_EOD!AB81</f>
        <v>0</v>
      </c>
      <c r="L81">
        <f>NDMC_EOD!AA81+NDMC_EOD!AB81</f>
        <v>1.86</v>
      </c>
      <c r="M81">
        <f>TPDDL_EOD!AA81+TPDDL_EOD!AB81</f>
        <v>8.93</v>
      </c>
      <c r="N81">
        <f t="shared" si="6"/>
        <v>32.21</v>
      </c>
      <c r="O81" s="113">
        <f t="shared" si="7"/>
        <v>0.39000000000000057</v>
      </c>
      <c r="P81">
        <v>10.839677118907172</v>
      </c>
      <c r="Q81">
        <v>10.839677118907172</v>
      </c>
      <c r="R81">
        <v>0</v>
      </c>
      <c r="S81">
        <v>1.8825209562247751</v>
      </c>
      <c r="T81">
        <v>9.0381248059608819</v>
      </c>
      <c r="U81" s="115">
        <f t="shared" si="8"/>
        <v>32.6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10.71</v>
      </c>
      <c r="J82">
        <f>BYPL_EOD!AA82+BYPL_EOD!AB82</f>
        <v>10.71</v>
      </c>
      <c r="K82">
        <f>MES_EOD!AA82+MES_EOD!AB82</f>
        <v>0</v>
      </c>
      <c r="L82">
        <f>NDMC_EOD!AA82+NDMC_EOD!AB82</f>
        <v>1.86</v>
      </c>
      <c r="M82">
        <f>TPDDL_EOD!AA82+TPDDL_EOD!AB82</f>
        <v>8.93</v>
      </c>
      <c r="N82">
        <f t="shared" si="6"/>
        <v>32.21</v>
      </c>
      <c r="O82" s="113">
        <f t="shared" si="7"/>
        <v>0.39000000000000057</v>
      </c>
      <c r="P82">
        <v>10.839677118907172</v>
      </c>
      <c r="Q82">
        <v>10.839677118907172</v>
      </c>
      <c r="R82">
        <v>0</v>
      </c>
      <c r="S82">
        <v>1.8825209562247751</v>
      </c>
      <c r="T82">
        <v>9.0381248059608819</v>
      </c>
      <c r="U82" s="115">
        <f t="shared" si="8"/>
        <v>32.6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10.71</v>
      </c>
      <c r="J83">
        <f>BYPL_EOD!AA83+BYPL_EOD!AB83</f>
        <v>10.71</v>
      </c>
      <c r="K83">
        <f>MES_EOD!AA83+MES_EOD!AB83</f>
        <v>0</v>
      </c>
      <c r="L83">
        <f>NDMC_EOD!AA83+NDMC_EOD!AB83</f>
        <v>1.86</v>
      </c>
      <c r="M83">
        <f>TPDDL_EOD!AA83+TPDDL_EOD!AB83</f>
        <v>8.93</v>
      </c>
      <c r="N83">
        <f t="shared" si="6"/>
        <v>32.21</v>
      </c>
      <c r="O83" s="113">
        <f t="shared" si="7"/>
        <v>0.39000000000000057</v>
      </c>
      <c r="P83">
        <v>10.839677118907172</v>
      </c>
      <c r="Q83">
        <v>10.839677118907172</v>
      </c>
      <c r="R83">
        <v>0</v>
      </c>
      <c r="S83">
        <v>1.8825209562247751</v>
      </c>
      <c r="T83">
        <v>9.0381248059608819</v>
      </c>
      <c r="U83" s="115">
        <f t="shared" si="8"/>
        <v>32.6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10.71</v>
      </c>
      <c r="J84">
        <f>BYPL_EOD!AA84+BYPL_EOD!AB84</f>
        <v>10.71</v>
      </c>
      <c r="K84">
        <f>MES_EOD!AA84+MES_EOD!AB84</f>
        <v>0</v>
      </c>
      <c r="L84">
        <f>NDMC_EOD!AA84+NDMC_EOD!AB84</f>
        <v>1.86</v>
      </c>
      <c r="M84">
        <f>TPDDL_EOD!AA84+TPDDL_EOD!AB84</f>
        <v>8.93</v>
      </c>
      <c r="N84">
        <f t="shared" si="6"/>
        <v>32.21</v>
      </c>
      <c r="O84" s="113">
        <f t="shared" si="7"/>
        <v>0.39000000000000057</v>
      </c>
      <c r="P84">
        <v>10.839677118907172</v>
      </c>
      <c r="Q84">
        <v>10.839677118907172</v>
      </c>
      <c r="R84">
        <v>0</v>
      </c>
      <c r="S84">
        <v>1.8825209562247751</v>
      </c>
      <c r="T84">
        <v>9.0381248059608819</v>
      </c>
      <c r="U84" s="115">
        <f t="shared" si="8"/>
        <v>32.6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10.71</v>
      </c>
      <c r="J85">
        <f>BYPL_EOD!AA85+BYPL_EOD!AB85</f>
        <v>10.71</v>
      </c>
      <c r="K85">
        <f>MES_EOD!AA85+MES_EOD!AB85</f>
        <v>0</v>
      </c>
      <c r="L85">
        <f>NDMC_EOD!AA85+NDMC_EOD!AB85</f>
        <v>1.86</v>
      </c>
      <c r="M85">
        <f>TPDDL_EOD!AA85+TPDDL_EOD!AB85</f>
        <v>8.93</v>
      </c>
      <c r="N85">
        <f t="shared" si="6"/>
        <v>32.21</v>
      </c>
      <c r="O85" s="113">
        <f t="shared" si="7"/>
        <v>0.39000000000000057</v>
      </c>
      <c r="P85">
        <v>10.839677118907172</v>
      </c>
      <c r="Q85">
        <v>10.839677118907172</v>
      </c>
      <c r="R85">
        <v>0</v>
      </c>
      <c r="S85">
        <v>1.8825209562247751</v>
      </c>
      <c r="T85">
        <v>9.0381248059608819</v>
      </c>
      <c r="U85" s="115">
        <f t="shared" si="8"/>
        <v>32.6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10.71</v>
      </c>
      <c r="J86">
        <f>BYPL_EOD!AA86+BYPL_EOD!AB86</f>
        <v>10.71</v>
      </c>
      <c r="K86">
        <f>MES_EOD!AA86+MES_EOD!AB86</f>
        <v>0</v>
      </c>
      <c r="L86">
        <f>NDMC_EOD!AA86+NDMC_EOD!AB86</f>
        <v>1.86</v>
      </c>
      <c r="M86">
        <f>TPDDL_EOD!AA86+TPDDL_EOD!AB86</f>
        <v>8.93</v>
      </c>
      <c r="N86">
        <f t="shared" si="6"/>
        <v>32.21</v>
      </c>
      <c r="O86" s="113">
        <f t="shared" si="7"/>
        <v>0.39000000000000057</v>
      </c>
      <c r="P86">
        <v>10.839677118907172</v>
      </c>
      <c r="Q86">
        <v>10.839677118907172</v>
      </c>
      <c r="R86">
        <v>0</v>
      </c>
      <c r="S86">
        <v>1.8825209562247751</v>
      </c>
      <c r="T86">
        <v>9.0381248059608819</v>
      </c>
      <c r="U86" s="115">
        <f t="shared" si="8"/>
        <v>32.6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10.71</v>
      </c>
      <c r="J87">
        <f>BYPL_EOD!AA87+BYPL_EOD!AB87</f>
        <v>10.71</v>
      </c>
      <c r="K87">
        <f>MES_EOD!AA87+MES_EOD!AB87</f>
        <v>0</v>
      </c>
      <c r="L87">
        <f>NDMC_EOD!AA87+NDMC_EOD!AB87</f>
        <v>1.86</v>
      </c>
      <c r="M87">
        <f>TPDDL_EOD!AA87+TPDDL_EOD!AB87</f>
        <v>8.93</v>
      </c>
      <c r="N87">
        <f t="shared" si="6"/>
        <v>32.21</v>
      </c>
      <c r="O87" s="113">
        <f t="shared" si="7"/>
        <v>0.39000000000000057</v>
      </c>
      <c r="P87">
        <v>10.839677118907172</v>
      </c>
      <c r="Q87">
        <v>10.839677118907172</v>
      </c>
      <c r="R87">
        <v>0</v>
      </c>
      <c r="S87">
        <v>1.8825209562247751</v>
      </c>
      <c r="T87">
        <v>9.0381248059608819</v>
      </c>
      <c r="U87" s="115">
        <f t="shared" si="8"/>
        <v>32.6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10.71</v>
      </c>
      <c r="J88">
        <f>BYPL_EOD!AA88+BYPL_EOD!AB88</f>
        <v>10.71</v>
      </c>
      <c r="K88">
        <f>MES_EOD!AA88+MES_EOD!AB88</f>
        <v>0</v>
      </c>
      <c r="L88">
        <f>NDMC_EOD!AA88+NDMC_EOD!AB88</f>
        <v>1.86</v>
      </c>
      <c r="M88">
        <f>TPDDL_EOD!AA88+TPDDL_EOD!AB88</f>
        <v>8.93</v>
      </c>
      <c r="N88">
        <f t="shared" si="6"/>
        <v>32.21</v>
      </c>
      <c r="O88" s="113">
        <f t="shared" si="7"/>
        <v>0.39000000000000057</v>
      </c>
      <c r="P88">
        <v>10.839677118907172</v>
      </c>
      <c r="Q88">
        <v>10.839677118907172</v>
      </c>
      <c r="R88">
        <v>0</v>
      </c>
      <c r="S88">
        <v>1.8825209562247751</v>
      </c>
      <c r="T88">
        <v>9.0381248059608819</v>
      </c>
      <c r="U88" s="115">
        <f t="shared" si="8"/>
        <v>32.6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10.71</v>
      </c>
      <c r="J89">
        <f>BYPL_EOD!AA89+BYPL_EOD!AB89</f>
        <v>10.71</v>
      </c>
      <c r="K89">
        <f>MES_EOD!AA89+MES_EOD!AB89</f>
        <v>0</v>
      </c>
      <c r="L89">
        <f>NDMC_EOD!AA89+NDMC_EOD!AB89</f>
        <v>1.86</v>
      </c>
      <c r="M89">
        <f>TPDDL_EOD!AA89+TPDDL_EOD!AB89</f>
        <v>8.93</v>
      </c>
      <c r="N89">
        <f t="shared" si="6"/>
        <v>32.21</v>
      </c>
      <c r="O89" s="113">
        <f t="shared" si="7"/>
        <v>0.39000000000000057</v>
      </c>
      <c r="P89">
        <v>10.839677118907172</v>
      </c>
      <c r="Q89">
        <v>10.839677118907172</v>
      </c>
      <c r="R89">
        <v>0</v>
      </c>
      <c r="S89">
        <v>1.8825209562247751</v>
      </c>
      <c r="T89">
        <v>9.0381248059608819</v>
      </c>
      <c r="U89" s="115">
        <f t="shared" si="8"/>
        <v>32.6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10.71</v>
      </c>
      <c r="J90">
        <f>BYPL_EOD!AA90+BYPL_EOD!AB90</f>
        <v>10.71</v>
      </c>
      <c r="K90">
        <f>MES_EOD!AA90+MES_EOD!AB90</f>
        <v>0</v>
      </c>
      <c r="L90">
        <f>NDMC_EOD!AA90+NDMC_EOD!AB90</f>
        <v>1.86</v>
      </c>
      <c r="M90">
        <f>TPDDL_EOD!AA90+TPDDL_EOD!AB90</f>
        <v>8.93</v>
      </c>
      <c r="N90">
        <f t="shared" si="6"/>
        <v>32.21</v>
      </c>
      <c r="O90" s="113">
        <f t="shared" si="7"/>
        <v>0.39000000000000057</v>
      </c>
      <c r="P90">
        <v>10.839677118907172</v>
      </c>
      <c r="Q90">
        <v>10.839677118907172</v>
      </c>
      <c r="R90">
        <v>0</v>
      </c>
      <c r="S90">
        <v>1.8825209562247751</v>
      </c>
      <c r="T90">
        <v>9.0381248059608819</v>
      </c>
      <c r="U90" s="115">
        <f t="shared" si="8"/>
        <v>32.6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10.71</v>
      </c>
      <c r="J91">
        <f>BYPL_EOD!AA91+BYPL_EOD!AB91</f>
        <v>10.71</v>
      </c>
      <c r="K91">
        <f>MES_EOD!AA91+MES_EOD!AB91</f>
        <v>0</v>
      </c>
      <c r="L91">
        <f>NDMC_EOD!AA91+NDMC_EOD!AB91</f>
        <v>1.86</v>
      </c>
      <c r="M91">
        <f>TPDDL_EOD!AA91+TPDDL_EOD!AB91</f>
        <v>8.93</v>
      </c>
      <c r="N91">
        <f t="shared" si="6"/>
        <v>32.21</v>
      </c>
      <c r="O91" s="113">
        <f t="shared" si="7"/>
        <v>0.39000000000000057</v>
      </c>
      <c r="P91">
        <v>10.839677118907172</v>
      </c>
      <c r="Q91">
        <v>10.839677118907172</v>
      </c>
      <c r="R91">
        <v>0</v>
      </c>
      <c r="S91">
        <v>1.8825209562247751</v>
      </c>
      <c r="T91">
        <v>9.0381248059608819</v>
      </c>
      <c r="U91" s="115">
        <f t="shared" si="8"/>
        <v>32.6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10.71</v>
      </c>
      <c r="J92">
        <f>BYPL_EOD!AA92+BYPL_EOD!AB92</f>
        <v>10.71</v>
      </c>
      <c r="K92">
        <f>MES_EOD!AA92+MES_EOD!AB92</f>
        <v>0</v>
      </c>
      <c r="L92">
        <f>NDMC_EOD!AA92+NDMC_EOD!AB92</f>
        <v>1.86</v>
      </c>
      <c r="M92">
        <f>TPDDL_EOD!AA92+TPDDL_EOD!AB92</f>
        <v>8.93</v>
      </c>
      <c r="N92">
        <f t="shared" si="6"/>
        <v>32.21</v>
      </c>
      <c r="O92" s="113">
        <f t="shared" si="7"/>
        <v>0.39000000000000057</v>
      </c>
      <c r="P92">
        <v>10.839677118907172</v>
      </c>
      <c r="Q92">
        <v>10.839677118907172</v>
      </c>
      <c r="R92">
        <v>0</v>
      </c>
      <c r="S92">
        <v>1.8825209562247751</v>
      </c>
      <c r="T92">
        <v>9.0381248059608819</v>
      </c>
      <c r="U92" s="115">
        <f t="shared" si="8"/>
        <v>32.6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10.71</v>
      </c>
      <c r="J93">
        <f>BYPL_EOD!AA93+BYPL_EOD!AB93</f>
        <v>10.71</v>
      </c>
      <c r="K93">
        <f>MES_EOD!AA93+MES_EOD!AB93</f>
        <v>0</v>
      </c>
      <c r="L93">
        <f>NDMC_EOD!AA93+NDMC_EOD!AB93</f>
        <v>1.86</v>
      </c>
      <c r="M93">
        <f>TPDDL_EOD!AA93+TPDDL_EOD!AB93</f>
        <v>8.93</v>
      </c>
      <c r="N93">
        <f t="shared" si="6"/>
        <v>32.21</v>
      </c>
      <c r="O93" s="113">
        <f t="shared" si="7"/>
        <v>0.39000000000000057</v>
      </c>
      <c r="P93">
        <v>10.839677118907172</v>
      </c>
      <c r="Q93">
        <v>10.839677118907172</v>
      </c>
      <c r="R93">
        <v>0</v>
      </c>
      <c r="S93">
        <v>1.8825209562247751</v>
      </c>
      <c r="T93">
        <v>9.0381248059608819</v>
      </c>
      <c r="U93" s="115">
        <f t="shared" si="8"/>
        <v>32.6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10.71</v>
      </c>
      <c r="J94">
        <f>BYPL_EOD!AA94+BYPL_EOD!AB94</f>
        <v>10.71</v>
      </c>
      <c r="K94">
        <f>MES_EOD!AA94+MES_EOD!AB94</f>
        <v>0</v>
      </c>
      <c r="L94">
        <f>NDMC_EOD!AA94+NDMC_EOD!AB94</f>
        <v>1.86</v>
      </c>
      <c r="M94">
        <f>TPDDL_EOD!AA94+TPDDL_EOD!AB94</f>
        <v>8.93</v>
      </c>
      <c r="N94">
        <f t="shared" si="6"/>
        <v>32.21</v>
      </c>
      <c r="O94" s="113">
        <f t="shared" si="7"/>
        <v>0.39000000000000057</v>
      </c>
      <c r="P94">
        <v>10.839677118907172</v>
      </c>
      <c r="Q94">
        <v>10.839677118907172</v>
      </c>
      <c r="R94">
        <v>0</v>
      </c>
      <c r="S94">
        <v>1.8825209562247751</v>
      </c>
      <c r="T94">
        <v>9.0381248059608819</v>
      </c>
      <c r="U94" s="115">
        <f t="shared" si="8"/>
        <v>32.6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3"/>
      <c r="I95">
        <f>BRPL_EOD!AA95+BRPL_EOD!AB95</f>
        <v>10.71</v>
      </c>
      <c r="J95">
        <f>BYPL_EOD!AA95+BYPL_EOD!AB95</f>
        <v>10.71</v>
      </c>
      <c r="K95">
        <f>MES_EOD!AA95+MES_EOD!AB95</f>
        <v>0</v>
      </c>
      <c r="L95">
        <f>NDMC_EOD!AA95+NDMC_EOD!AB95</f>
        <v>1.86</v>
      </c>
      <c r="M95">
        <f>TPDDL_EOD!AA95+TPDDL_EOD!AB95</f>
        <v>8.93</v>
      </c>
      <c r="N95">
        <f t="shared" si="6"/>
        <v>32.21</v>
      </c>
      <c r="O95" s="113">
        <f t="shared" si="7"/>
        <v>0.39000000000000057</v>
      </c>
      <c r="P95">
        <v>10.839677118907172</v>
      </c>
      <c r="Q95">
        <v>10.839677118907172</v>
      </c>
      <c r="R95">
        <v>0</v>
      </c>
      <c r="S95">
        <v>1.8825209562247751</v>
      </c>
      <c r="T95">
        <v>9.0381248059608819</v>
      </c>
      <c r="U95" s="115">
        <f t="shared" si="8"/>
        <v>32.6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3"/>
      <c r="I96">
        <f>BRPL_EOD!AA96+BRPL_EOD!AB96</f>
        <v>10.71</v>
      </c>
      <c r="J96">
        <f>BYPL_EOD!AA96+BYPL_EOD!AB96</f>
        <v>10.71</v>
      </c>
      <c r="K96">
        <f>MES_EOD!AA96+MES_EOD!AB96</f>
        <v>0</v>
      </c>
      <c r="L96">
        <f>NDMC_EOD!AA96+NDMC_EOD!AB96</f>
        <v>1.86</v>
      </c>
      <c r="M96">
        <f>TPDDL_EOD!AA96+TPDDL_EOD!AB96</f>
        <v>8.93</v>
      </c>
      <c r="N96">
        <f t="shared" si="6"/>
        <v>32.21</v>
      </c>
      <c r="O96" s="113">
        <f t="shared" si="7"/>
        <v>0.39000000000000057</v>
      </c>
      <c r="P96">
        <v>10.839677118907172</v>
      </c>
      <c r="Q96">
        <v>10.839677118907172</v>
      </c>
      <c r="R96">
        <v>0</v>
      </c>
      <c r="S96">
        <v>1.8825209562247751</v>
      </c>
      <c r="T96">
        <v>9.0381248059608819</v>
      </c>
      <c r="U96" s="115">
        <f t="shared" si="8"/>
        <v>32.6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3"/>
      <c r="I97">
        <f>BRPL_EOD!AA97+BRPL_EOD!AB97</f>
        <v>10.71</v>
      </c>
      <c r="J97">
        <f>BYPL_EOD!AA97+BYPL_EOD!AB97</f>
        <v>10.71</v>
      </c>
      <c r="K97">
        <f>MES_EOD!AA97+MES_EOD!AB97</f>
        <v>0</v>
      </c>
      <c r="L97">
        <f>NDMC_EOD!AA97+NDMC_EOD!AB97</f>
        <v>1.86</v>
      </c>
      <c r="M97">
        <f>TPDDL_EOD!AA97+TPDDL_EOD!AB97</f>
        <v>8.93</v>
      </c>
      <c r="N97">
        <f t="shared" si="6"/>
        <v>32.21</v>
      </c>
      <c r="O97" s="113">
        <f t="shared" si="7"/>
        <v>0.39000000000000057</v>
      </c>
      <c r="P97">
        <v>10.839677118907172</v>
      </c>
      <c r="Q97">
        <v>10.839677118907172</v>
      </c>
      <c r="R97">
        <v>0</v>
      </c>
      <c r="S97">
        <v>1.8825209562247751</v>
      </c>
      <c r="T97">
        <v>9.0381248059608819</v>
      </c>
      <c r="U97" s="115">
        <f t="shared" si="8"/>
        <v>32.6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3"/>
      <c r="I98">
        <f>BRPL_EOD!AA98+BRPL_EOD!AB98</f>
        <v>10.71</v>
      </c>
      <c r="J98">
        <f>BYPL_EOD!AA98+BYPL_EOD!AB98</f>
        <v>10.71</v>
      </c>
      <c r="K98">
        <f>MES_EOD!AA98+MES_EOD!AB98</f>
        <v>0</v>
      </c>
      <c r="L98">
        <f>NDMC_EOD!AA98+NDMC_EOD!AB98</f>
        <v>1.86</v>
      </c>
      <c r="M98">
        <f>TPDDL_EOD!AA98+TPDDL_EOD!AB98</f>
        <v>8.93</v>
      </c>
      <c r="N98">
        <f t="shared" si="6"/>
        <v>32.21</v>
      </c>
      <c r="O98" s="113">
        <f t="shared" si="7"/>
        <v>0.39000000000000057</v>
      </c>
      <c r="P98">
        <v>10.839677118907172</v>
      </c>
      <c r="Q98">
        <v>10.839677118907172</v>
      </c>
      <c r="R98">
        <v>0</v>
      </c>
      <c r="S98">
        <v>1.8825209562247751</v>
      </c>
      <c r="T98">
        <v>9.0381248059608819</v>
      </c>
      <c r="U98" s="115">
        <f t="shared" si="8"/>
        <v>32.6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0.77339999999999876</v>
      </c>
      <c r="E99" s="115">
        <f t="shared" si="12"/>
        <v>0</v>
      </c>
      <c r="F99" s="115">
        <f t="shared" si="12"/>
        <v>1.92</v>
      </c>
      <c r="G99" s="115">
        <f t="shared" si="12"/>
        <v>0.77339999999999876</v>
      </c>
      <c r="H99" s="115"/>
      <c r="I99" s="115">
        <f t="shared" si="12"/>
        <v>0.2787949999999999</v>
      </c>
      <c r="J99" s="115">
        <f t="shared" si="12"/>
        <v>0.20303750000000012</v>
      </c>
      <c r="K99" s="115">
        <f t="shared" si="12"/>
        <v>0</v>
      </c>
      <c r="L99" s="115">
        <f t="shared" si="12"/>
        <v>4.828500000000005E-2</v>
      </c>
      <c r="M99" s="115">
        <f t="shared" si="12"/>
        <v>0.23209749999999985</v>
      </c>
      <c r="N99" s="115">
        <f t="shared" si="12"/>
        <v>0.76221500000000053</v>
      </c>
      <c r="O99" s="115">
        <f t="shared" si="12"/>
        <v>1.1185000000000016E-2</v>
      </c>
      <c r="P99" s="115">
        <f t="shared" si="12"/>
        <v>0.28290396659986894</v>
      </c>
      <c r="Q99" s="115">
        <f t="shared" si="12"/>
        <v>0.20598167983751847</v>
      </c>
      <c r="R99" s="115">
        <f t="shared" si="12"/>
        <v>0</v>
      </c>
      <c r="S99" s="115">
        <f t="shared" si="12"/>
        <v>4.8996526184677563E-2</v>
      </c>
      <c r="T99" s="115">
        <f t="shared" si="12"/>
        <v>0.23551782737793514</v>
      </c>
      <c r="U99" s="115">
        <f t="shared" si="12"/>
        <v>0.77339999999999876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221.84000000000003</v>
      </c>
      <c r="E3">
        <f>BAWANA!AM3</f>
        <v>0</v>
      </c>
      <c r="F3">
        <f>(B3+C3)*0.8</f>
        <v>256</v>
      </c>
      <c r="G3">
        <f>(D3+E3)</f>
        <v>221.84000000000003</v>
      </c>
      <c r="H3" s="113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52.39</v>
      </c>
      <c r="N3">
        <f t="shared" ref="N3:N66" si="0">SUM(I3:M3)</f>
        <v>221.84000000000003</v>
      </c>
      <c r="O3" s="113">
        <f t="shared" ref="O3:O66" si="1">G3-N3</f>
        <v>0</v>
      </c>
      <c r="P3">
        <v>99.61</v>
      </c>
      <c r="Q3">
        <v>45</v>
      </c>
      <c r="R3">
        <v>5.84</v>
      </c>
      <c r="S3">
        <v>19</v>
      </c>
      <c r="T3">
        <v>52.39</v>
      </c>
      <c r="U3" s="115">
        <f t="shared" ref="U3:U66" si="2">SUM(P3:T3)</f>
        <v>221.84000000000003</v>
      </c>
      <c r="V3" s="113">
        <f t="shared" ref="V3:V66" si="3">G3-U3</f>
        <v>0</v>
      </c>
      <c r="Y3">
        <f>BAWANA!AW3+BAWANA!AX3</f>
        <v>24.08</v>
      </c>
      <c r="Z3">
        <f>BAWANA!BD3+BAWANA!BE3</f>
        <v>24.08</v>
      </c>
      <c r="AA3">
        <f>BAWANA!X3+BAWANA!Y3</f>
        <v>24.08</v>
      </c>
      <c r="AB3">
        <f>BAWANA!AE3+BAWANA!AF3</f>
        <v>24.08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221.84000000000003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221.84000000000003</v>
      </c>
      <c r="H4" s="113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52.39</v>
      </c>
      <c r="N4">
        <f t="shared" si="0"/>
        <v>221.84000000000003</v>
      </c>
      <c r="O4" s="113">
        <f t="shared" si="1"/>
        <v>0</v>
      </c>
      <c r="P4">
        <v>99.61</v>
      </c>
      <c r="Q4">
        <v>45</v>
      </c>
      <c r="R4">
        <v>5.84</v>
      </c>
      <c r="S4">
        <v>19</v>
      </c>
      <c r="T4">
        <v>52.39</v>
      </c>
      <c r="U4" s="115">
        <f t="shared" si="2"/>
        <v>221.84000000000003</v>
      </c>
      <c r="V4" s="113">
        <f t="shared" si="3"/>
        <v>0</v>
      </c>
      <c r="Y4">
        <f>BAWANA!AW4+BAWANA!AX4</f>
        <v>24.08</v>
      </c>
      <c r="Z4">
        <f>BAWANA!BD4+BAWANA!BE4</f>
        <v>24.08</v>
      </c>
      <c r="AA4">
        <f>BAWANA!X4+BAWANA!Y4</f>
        <v>24.08</v>
      </c>
      <c r="AB4">
        <f>BAWANA!AE4+BAWANA!AF4</f>
        <v>24.08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221.84000000000003</v>
      </c>
      <c r="E5">
        <f>BAWANA!AM5</f>
        <v>0</v>
      </c>
      <c r="F5">
        <f t="shared" si="4"/>
        <v>256</v>
      </c>
      <c r="G5">
        <f t="shared" si="5"/>
        <v>221.84000000000003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52.39</v>
      </c>
      <c r="N5">
        <f t="shared" si="0"/>
        <v>221.84000000000003</v>
      </c>
      <c r="O5" s="113">
        <f t="shared" si="1"/>
        <v>0</v>
      </c>
      <c r="P5">
        <v>99.61</v>
      </c>
      <c r="Q5">
        <v>45</v>
      </c>
      <c r="R5">
        <v>5.84</v>
      </c>
      <c r="S5">
        <v>19</v>
      </c>
      <c r="T5">
        <v>52.39</v>
      </c>
      <c r="U5" s="115">
        <f t="shared" si="2"/>
        <v>221.84000000000003</v>
      </c>
      <c r="V5" s="113">
        <f t="shared" si="3"/>
        <v>0</v>
      </c>
      <c r="Y5">
        <f>BAWANA!AW5+BAWANA!AX5</f>
        <v>24.08</v>
      </c>
      <c r="Z5">
        <f>BAWANA!BD5+BAWANA!BE5</f>
        <v>24.08</v>
      </c>
      <c r="AA5">
        <f>BAWANA!X5+BAWANA!Y5</f>
        <v>24.08</v>
      </c>
      <c r="AB5">
        <f>BAWANA!AE5+BAWANA!AF5</f>
        <v>24.08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221.84000000000003</v>
      </c>
      <c r="E6">
        <f>BAWANA!AM6</f>
        <v>0</v>
      </c>
      <c r="F6">
        <f t="shared" si="4"/>
        <v>256</v>
      </c>
      <c r="G6">
        <f t="shared" si="5"/>
        <v>221.84000000000003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52.39</v>
      </c>
      <c r="N6">
        <f t="shared" si="0"/>
        <v>221.84000000000003</v>
      </c>
      <c r="O6" s="113">
        <f t="shared" si="1"/>
        <v>0</v>
      </c>
      <c r="P6">
        <v>99.61</v>
      </c>
      <c r="Q6">
        <v>45</v>
      </c>
      <c r="R6">
        <v>5.84</v>
      </c>
      <c r="S6">
        <v>19</v>
      </c>
      <c r="T6">
        <v>52.39</v>
      </c>
      <c r="U6" s="115">
        <f t="shared" si="2"/>
        <v>221.84000000000003</v>
      </c>
      <c r="V6" s="113">
        <f t="shared" si="3"/>
        <v>0</v>
      </c>
      <c r="Y6">
        <f>BAWANA!AW6+BAWANA!AX6</f>
        <v>24.08</v>
      </c>
      <c r="Z6">
        <f>BAWANA!BD6+BAWANA!BE6</f>
        <v>24.08</v>
      </c>
      <c r="AA6">
        <f>BAWANA!X6+BAWANA!Y6</f>
        <v>24.08</v>
      </c>
      <c r="AB6">
        <f>BAWANA!AE6+BAWANA!AF6</f>
        <v>24.08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221.84000000000003</v>
      </c>
      <c r="E7">
        <f>BAWANA!AM7</f>
        <v>0</v>
      </c>
      <c r="F7">
        <f t="shared" si="4"/>
        <v>256</v>
      </c>
      <c r="G7">
        <f t="shared" si="5"/>
        <v>221.84000000000003</v>
      </c>
      <c r="H7" s="113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52.39</v>
      </c>
      <c r="N7">
        <f t="shared" si="0"/>
        <v>221.84000000000003</v>
      </c>
      <c r="O7" s="113">
        <f t="shared" si="1"/>
        <v>0</v>
      </c>
      <c r="P7">
        <v>99.61</v>
      </c>
      <c r="Q7">
        <v>45</v>
      </c>
      <c r="R7">
        <v>5.84</v>
      </c>
      <c r="S7">
        <v>19</v>
      </c>
      <c r="T7">
        <v>52.39</v>
      </c>
      <c r="U7" s="115">
        <f t="shared" si="2"/>
        <v>221.84000000000003</v>
      </c>
      <c r="V7" s="113">
        <f t="shared" si="3"/>
        <v>0</v>
      </c>
      <c r="Y7">
        <f>BAWANA!AW7+BAWANA!AX7</f>
        <v>24.08</v>
      </c>
      <c r="Z7">
        <f>BAWANA!BD7+BAWANA!BE7</f>
        <v>24.08</v>
      </c>
      <c r="AA7">
        <f>BAWANA!X7+BAWANA!Y7</f>
        <v>24.08</v>
      </c>
      <c r="AB7">
        <f>BAWANA!AE7+BAWANA!AF7</f>
        <v>24.08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221.84000000000003</v>
      </c>
      <c r="E8">
        <f>BAWANA!AM8</f>
        <v>0</v>
      </c>
      <c r="F8">
        <f t="shared" si="4"/>
        <v>256</v>
      </c>
      <c r="G8">
        <f t="shared" si="5"/>
        <v>221.84000000000003</v>
      </c>
      <c r="H8" s="113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52.39</v>
      </c>
      <c r="N8">
        <f t="shared" si="0"/>
        <v>221.84000000000003</v>
      </c>
      <c r="O8" s="113">
        <f t="shared" si="1"/>
        <v>0</v>
      </c>
      <c r="P8">
        <v>99.61</v>
      </c>
      <c r="Q8">
        <v>45</v>
      </c>
      <c r="R8">
        <v>5.84</v>
      </c>
      <c r="S8">
        <v>19</v>
      </c>
      <c r="T8">
        <v>52.39</v>
      </c>
      <c r="U8" s="115">
        <f t="shared" si="2"/>
        <v>221.84000000000003</v>
      </c>
      <c r="V8" s="113">
        <f t="shared" si="3"/>
        <v>0</v>
      </c>
      <c r="Y8">
        <f>BAWANA!AW8+BAWANA!AX8</f>
        <v>24.08</v>
      </c>
      <c r="Z8">
        <f>BAWANA!BD8+BAWANA!BE8</f>
        <v>24.08</v>
      </c>
      <c r="AA8">
        <f>BAWANA!X8+BAWANA!Y8</f>
        <v>24.08</v>
      </c>
      <c r="AB8">
        <f>BAWANA!AE8+BAWANA!AF8</f>
        <v>24.08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221.84000000000003</v>
      </c>
      <c r="E9">
        <f>BAWANA!AM9</f>
        <v>0</v>
      </c>
      <c r="F9">
        <f t="shared" si="4"/>
        <v>256</v>
      </c>
      <c r="G9">
        <f t="shared" si="5"/>
        <v>221.84000000000003</v>
      </c>
      <c r="H9" s="113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52.39</v>
      </c>
      <c r="N9">
        <f t="shared" si="0"/>
        <v>221.84000000000003</v>
      </c>
      <c r="O9" s="113">
        <f t="shared" si="1"/>
        <v>0</v>
      </c>
      <c r="P9">
        <v>99.61</v>
      </c>
      <c r="Q9">
        <v>45</v>
      </c>
      <c r="R9">
        <v>5.84</v>
      </c>
      <c r="S9">
        <v>19</v>
      </c>
      <c r="T9">
        <v>52.39</v>
      </c>
      <c r="U9" s="115">
        <f t="shared" si="2"/>
        <v>221.84000000000003</v>
      </c>
      <c r="V9" s="113">
        <f t="shared" si="3"/>
        <v>0</v>
      </c>
      <c r="Y9">
        <f>BAWANA!AW9+BAWANA!AX9</f>
        <v>24.08</v>
      </c>
      <c r="Z9">
        <f>BAWANA!BD9+BAWANA!BE9</f>
        <v>24.08</v>
      </c>
      <c r="AA9">
        <f>BAWANA!X9+BAWANA!Y9</f>
        <v>24.08</v>
      </c>
      <c r="AB9">
        <f>BAWANA!AE9+BAWANA!AF9</f>
        <v>24.08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221.84000000000003</v>
      </c>
      <c r="E10">
        <f>BAWANA!AM10</f>
        <v>0</v>
      </c>
      <c r="F10">
        <f t="shared" si="4"/>
        <v>256</v>
      </c>
      <c r="G10">
        <f t="shared" si="5"/>
        <v>221.84000000000003</v>
      </c>
      <c r="H10" s="113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52.39</v>
      </c>
      <c r="N10">
        <f t="shared" si="0"/>
        <v>221.84000000000003</v>
      </c>
      <c r="O10" s="113">
        <f t="shared" si="1"/>
        <v>0</v>
      </c>
      <c r="P10">
        <v>99.61</v>
      </c>
      <c r="Q10">
        <v>45</v>
      </c>
      <c r="R10">
        <v>5.84</v>
      </c>
      <c r="S10">
        <v>19</v>
      </c>
      <c r="T10">
        <v>52.39</v>
      </c>
      <c r="U10" s="115">
        <f t="shared" si="2"/>
        <v>221.84000000000003</v>
      </c>
      <c r="V10" s="113">
        <f t="shared" si="3"/>
        <v>0</v>
      </c>
      <c r="Y10">
        <f>BAWANA!AW10+BAWANA!AX10</f>
        <v>24.08</v>
      </c>
      <c r="Z10">
        <f>BAWANA!BD10+BAWANA!BE10</f>
        <v>24.08</v>
      </c>
      <c r="AA10">
        <f>BAWANA!X10+BAWANA!Y10</f>
        <v>24.08</v>
      </c>
      <c r="AB10">
        <f>BAWANA!AE10+BAWANA!AF10</f>
        <v>24.08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221.84000000000003</v>
      </c>
      <c r="E11">
        <f>BAWANA!AM11</f>
        <v>0</v>
      </c>
      <c r="F11">
        <f t="shared" si="4"/>
        <v>256</v>
      </c>
      <c r="G11">
        <f t="shared" si="5"/>
        <v>221.84000000000003</v>
      </c>
      <c r="H11" s="113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52.39</v>
      </c>
      <c r="N11">
        <f t="shared" si="0"/>
        <v>221.84000000000003</v>
      </c>
      <c r="O11" s="113">
        <f t="shared" si="1"/>
        <v>0</v>
      </c>
      <c r="P11">
        <v>99.61</v>
      </c>
      <c r="Q11">
        <v>45</v>
      </c>
      <c r="R11">
        <v>5.84</v>
      </c>
      <c r="S11">
        <v>19</v>
      </c>
      <c r="T11">
        <v>52.39</v>
      </c>
      <c r="U11" s="115">
        <f t="shared" si="2"/>
        <v>221.84000000000003</v>
      </c>
      <c r="V11" s="113">
        <f t="shared" si="3"/>
        <v>0</v>
      </c>
      <c r="Y11">
        <f>BAWANA!AW11+BAWANA!AX11</f>
        <v>24.08</v>
      </c>
      <c r="Z11">
        <f>BAWANA!BD11+BAWANA!BE11</f>
        <v>24.08</v>
      </c>
      <c r="AA11">
        <f>BAWANA!X11+BAWANA!Y11</f>
        <v>24.08</v>
      </c>
      <c r="AB11">
        <f>BAWANA!AE11+BAWANA!AF11</f>
        <v>24.08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221.84000000000003</v>
      </c>
      <c r="E12">
        <f>BAWANA!AM12</f>
        <v>0</v>
      </c>
      <c r="F12">
        <f t="shared" si="4"/>
        <v>256</v>
      </c>
      <c r="G12">
        <f t="shared" si="5"/>
        <v>221.84000000000003</v>
      </c>
      <c r="H12" s="113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52.39</v>
      </c>
      <c r="N12">
        <f t="shared" si="0"/>
        <v>221.84000000000003</v>
      </c>
      <c r="O12" s="113">
        <f t="shared" si="1"/>
        <v>0</v>
      </c>
      <c r="P12">
        <v>99.61</v>
      </c>
      <c r="Q12">
        <v>45</v>
      </c>
      <c r="R12">
        <v>5.84</v>
      </c>
      <c r="S12">
        <v>19</v>
      </c>
      <c r="T12">
        <v>52.39</v>
      </c>
      <c r="U12" s="115">
        <f t="shared" si="2"/>
        <v>221.84000000000003</v>
      </c>
      <c r="V12" s="113">
        <f t="shared" si="3"/>
        <v>0</v>
      </c>
      <c r="Y12">
        <f>BAWANA!AW12+BAWANA!AX12</f>
        <v>24.08</v>
      </c>
      <c r="Z12">
        <f>BAWANA!BD12+BAWANA!BE12</f>
        <v>24.08</v>
      </c>
      <c r="AA12">
        <f>BAWANA!X12+BAWANA!Y12</f>
        <v>24.08</v>
      </c>
      <c r="AB12">
        <f>BAWANA!AE12+BAWANA!AF12</f>
        <v>24.08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221.84000000000003</v>
      </c>
      <c r="E13">
        <f>BAWANA!AM13</f>
        <v>0</v>
      </c>
      <c r="F13">
        <f t="shared" si="4"/>
        <v>256</v>
      </c>
      <c r="G13">
        <f t="shared" si="5"/>
        <v>221.84000000000003</v>
      </c>
      <c r="H13" s="113"/>
      <c r="I13">
        <f>BRPL_EOD!AI13+BRPL_EOD!AJ13</f>
        <v>99.61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52.39</v>
      </c>
      <c r="N13">
        <f t="shared" si="0"/>
        <v>221.84000000000003</v>
      </c>
      <c r="O13" s="113">
        <f t="shared" si="1"/>
        <v>0</v>
      </c>
      <c r="P13">
        <v>99.61</v>
      </c>
      <c r="Q13">
        <v>45</v>
      </c>
      <c r="R13">
        <v>5.84</v>
      </c>
      <c r="S13">
        <v>19</v>
      </c>
      <c r="T13">
        <v>52.39</v>
      </c>
      <c r="U13" s="115">
        <f t="shared" si="2"/>
        <v>221.84000000000003</v>
      </c>
      <c r="V13" s="113">
        <f t="shared" si="3"/>
        <v>0</v>
      </c>
      <c r="Y13">
        <f>BAWANA!AW13+BAWANA!AX13</f>
        <v>24.08</v>
      </c>
      <c r="Z13">
        <f>BAWANA!BD13+BAWANA!BE13</f>
        <v>24.08</v>
      </c>
      <c r="AA13">
        <f>BAWANA!X13+BAWANA!Y13</f>
        <v>24.08</v>
      </c>
      <c r="AB13">
        <f>BAWANA!AE13+BAWANA!AF13</f>
        <v>24.08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221.84000000000003</v>
      </c>
      <c r="E14">
        <f>BAWANA!AM14</f>
        <v>0</v>
      </c>
      <c r="F14">
        <f t="shared" si="4"/>
        <v>256</v>
      </c>
      <c r="G14">
        <f t="shared" si="5"/>
        <v>221.84000000000003</v>
      </c>
      <c r="H14" s="113"/>
      <c r="I14">
        <f>BRPL_EOD!AI14+BRPL_EOD!AJ14</f>
        <v>99.61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52.39</v>
      </c>
      <c r="N14">
        <f t="shared" si="0"/>
        <v>221.84000000000003</v>
      </c>
      <c r="O14" s="113">
        <f t="shared" si="1"/>
        <v>0</v>
      </c>
      <c r="P14">
        <v>99.61</v>
      </c>
      <c r="Q14">
        <v>45</v>
      </c>
      <c r="R14">
        <v>5.84</v>
      </c>
      <c r="S14">
        <v>19</v>
      </c>
      <c r="T14">
        <v>52.39</v>
      </c>
      <c r="U14" s="115">
        <f t="shared" si="2"/>
        <v>221.84000000000003</v>
      </c>
      <c r="V14" s="113">
        <f t="shared" si="3"/>
        <v>0</v>
      </c>
      <c r="Y14">
        <f>BAWANA!AW14+BAWANA!AX14</f>
        <v>24.08</v>
      </c>
      <c r="Z14">
        <f>BAWANA!BD14+BAWANA!BE14</f>
        <v>24.08</v>
      </c>
      <c r="AA14">
        <f>BAWANA!X14+BAWANA!Y14</f>
        <v>24.08</v>
      </c>
      <c r="AB14">
        <f>BAWANA!AE14+BAWANA!AF14</f>
        <v>24.08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221.84000000000003</v>
      </c>
      <c r="E15">
        <f>BAWANA!AM15</f>
        <v>0</v>
      </c>
      <c r="F15">
        <f t="shared" si="4"/>
        <v>256</v>
      </c>
      <c r="G15">
        <f t="shared" si="5"/>
        <v>221.84000000000003</v>
      </c>
      <c r="H15" s="113"/>
      <c r="I15">
        <f>BRPL_EOD!AI15+BRPL_EOD!AJ15</f>
        <v>99.61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52.39</v>
      </c>
      <c r="N15">
        <f t="shared" si="0"/>
        <v>221.84000000000003</v>
      </c>
      <c r="O15" s="113">
        <f t="shared" si="1"/>
        <v>0</v>
      </c>
      <c r="P15">
        <v>99.61</v>
      </c>
      <c r="Q15">
        <v>45</v>
      </c>
      <c r="R15">
        <v>5.84</v>
      </c>
      <c r="S15">
        <v>19</v>
      </c>
      <c r="T15">
        <v>52.39</v>
      </c>
      <c r="U15" s="115">
        <f t="shared" si="2"/>
        <v>221.84000000000003</v>
      </c>
      <c r="V15" s="113">
        <f t="shared" si="3"/>
        <v>0</v>
      </c>
      <c r="Y15">
        <f>BAWANA!AW15+BAWANA!AX15</f>
        <v>24.08</v>
      </c>
      <c r="Z15">
        <f>BAWANA!BD15+BAWANA!BE15</f>
        <v>24.08</v>
      </c>
      <c r="AA15">
        <f>BAWANA!X15+BAWANA!Y15</f>
        <v>24.08</v>
      </c>
      <c r="AB15">
        <f>BAWANA!AE15+BAWANA!AF15</f>
        <v>24.08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220.39999999999998</v>
      </c>
      <c r="E25">
        <f>BAWANA!AM25</f>
        <v>0</v>
      </c>
      <c r="F25">
        <f t="shared" si="4"/>
        <v>256</v>
      </c>
      <c r="G25">
        <f t="shared" si="5"/>
        <v>220.39999999999998</v>
      </c>
      <c r="H25" s="113"/>
      <c r="I25">
        <f>BRPL_EOD!AI25+BRPL_EOD!AJ25</f>
        <v>84</v>
      </c>
      <c r="J25">
        <f>BYPL_EOD!AI25+BYPL_EOD!AJ25</f>
        <v>57.6</v>
      </c>
      <c r="K25">
        <f>MES_EOD!AI25+MES_EOD!AJ25</f>
        <v>5.84</v>
      </c>
      <c r="L25">
        <f>NDMC_EOD!AI25+NDMC_EOD!AJ25</f>
        <v>19</v>
      </c>
      <c r="M25">
        <f>TPDDL_EOD!AI25+TPDDL_EOD!AJ25</f>
        <v>53.95</v>
      </c>
      <c r="N25">
        <f t="shared" si="0"/>
        <v>220.39</v>
      </c>
      <c r="O25" s="113">
        <f t="shared" si="1"/>
        <v>9.9999999999909051E-3</v>
      </c>
      <c r="P25">
        <v>84.005073575086669</v>
      </c>
      <c r="Q25">
        <v>57.6</v>
      </c>
      <c r="R25">
        <v>5.84</v>
      </c>
      <c r="S25">
        <v>19.001213482896265</v>
      </c>
      <c r="T25">
        <v>53.95371294201707</v>
      </c>
      <c r="U25" s="115">
        <f t="shared" si="2"/>
        <v>220.4</v>
      </c>
      <c r="V25" s="113">
        <f t="shared" si="3"/>
        <v>0</v>
      </c>
      <c r="Y25">
        <f>BAWANA!AW25+BAWANA!AX25</f>
        <v>24.8</v>
      </c>
      <c r="Z25">
        <f>BAWANA!BD25+BAWANA!BE25</f>
        <v>24.8</v>
      </c>
      <c r="AA25">
        <f>BAWANA!X25+BAWANA!Y25</f>
        <v>24.8</v>
      </c>
      <c r="AB25">
        <f>BAWANA!AE25+BAWANA!AF25</f>
        <v>24.8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220.39999999999998</v>
      </c>
      <c r="E26">
        <f>BAWANA!AM26</f>
        <v>0</v>
      </c>
      <c r="F26">
        <f t="shared" si="4"/>
        <v>256</v>
      </c>
      <c r="G26">
        <f t="shared" si="5"/>
        <v>220.39999999999998</v>
      </c>
      <c r="H26" s="113"/>
      <c r="I26">
        <f>BRPL_EOD!AI26+BRPL_EOD!AJ26</f>
        <v>84</v>
      </c>
      <c r="J26">
        <f>BYPL_EOD!AI26+BYPL_EOD!AJ26</f>
        <v>57.6</v>
      </c>
      <c r="K26">
        <f>MES_EOD!AI26+MES_EOD!AJ26</f>
        <v>5.84</v>
      </c>
      <c r="L26">
        <f>NDMC_EOD!AI26+NDMC_EOD!AJ26</f>
        <v>19</v>
      </c>
      <c r="M26">
        <f>TPDDL_EOD!AI26+TPDDL_EOD!AJ26</f>
        <v>53.95</v>
      </c>
      <c r="N26">
        <f t="shared" si="0"/>
        <v>220.39</v>
      </c>
      <c r="O26" s="113">
        <f t="shared" si="1"/>
        <v>9.9999999999909051E-3</v>
      </c>
      <c r="P26">
        <v>84.005073575086669</v>
      </c>
      <c r="Q26">
        <v>57.6</v>
      </c>
      <c r="R26">
        <v>5.84</v>
      </c>
      <c r="S26">
        <v>19.001213482896265</v>
      </c>
      <c r="T26">
        <v>53.95371294201707</v>
      </c>
      <c r="U26" s="115">
        <f t="shared" si="2"/>
        <v>220.4</v>
      </c>
      <c r="V26" s="113">
        <f t="shared" si="3"/>
        <v>0</v>
      </c>
      <c r="Y26">
        <f>BAWANA!AW26+BAWANA!AX26</f>
        <v>24.8</v>
      </c>
      <c r="Z26">
        <f>BAWANA!BD26+BAWANA!BE26</f>
        <v>24.8</v>
      </c>
      <c r="AA26">
        <f>BAWANA!X26+BAWANA!Y26</f>
        <v>24.8</v>
      </c>
      <c r="AB26">
        <f>BAWANA!AE26+BAWANA!AF26</f>
        <v>24.8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220.39999999999998</v>
      </c>
      <c r="E27">
        <f>BAWANA!AM27</f>
        <v>0</v>
      </c>
      <c r="F27">
        <f t="shared" si="4"/>
        <v>256</v>
      </c>
      <c r="G27">
        <f t="shared" si="5"/>
        <v>220.39999999999998</v>
      </c>
      <c r="H27" s="113"/>
      <c r="I27">
        <f>BRPL_EOD!AI27+BRPL_EOD!AJ27</f>
        <v>84</v>
      </c>
      <c r="J27">
        <f>BYPL_EOD!AI27+BYPL_EOD!AJ27</f>
        <v>57.6</v>
      </c>
      <c r="K27">
        <f>MES_EOD!AI27+MES_EOD!AJ27</f>
        <v>5.84</v>
      </c>
      <c r="L27">
        <f>NDMC_EOD!AI27+NDMC_EOD!AJ27</f>
        <v>19</v>
      </c>
      <c r="M27">
        <f>TPDDL_EOD!AI27+TPDDL_EOD!AJ27</f>
        <v>53.95</v>
      </c>
      <c r="N27">
        <f t="shared" si="0"/>
        <v>220.39</v>
      </c>
      <c r="O27" s="113">
        <f t="shared" si="1"/>
        <v>9.9999999999909051E-3</v>
      </c>
      <c r="P27">
        <v>84.005073575086669</v>
      </c>
      <c r="Q27">
        <v>57.6</v>
      </c>
      <c r="R27">
        <v>5.84</v>
      </c>
      <c r="S27">
        <v>19.001213482896265</v>
      </c>
      <c r="T27">
        <v>53.95371294201707</v>
      </c>
      <c r="U27" s="115">
        <f t="shared" si="2"/>
        <v>220.4</v>
      </c>
      <c r="V27" s="113">
        <f t="shared" si="3"/>
        <v>0</v>
      </c>
      <c r="Y27">
        <f>BAWANA!AW27+BAWANA!AX27</f>
        <v>24.8</v>
      </c>
      <c r="Z27">
        <f>BAWANA!BD27+BAWANA!BE27</f>
        <v>24.8</v>
      </c>
      <c r="AA27">
        <f>BAWANA!X27+BAWANA!Y27</f>
        <v>24.8</v>
      </c>
      <c r="AB27">
        <f>BAWANA!AE27+BAWANA!AF27</f>
        <v>24.8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220.39999999999998</v>
      </c>
      <c r="E28">
        <f>BAWANA!AM28</f>
        <v>0</v>
      </c>
      <c r="F28">
        <f t="shared" si="4"/>
        <v>256</v>
      </c>
      <c r="G28">
        <f t="shared" si="5"/>
        <v>220.39999999999998</v>
      </c>
      <c r="H28" s="113"/>
      <c r="I28">
        <f>BRPL_EOD!AI28+BRPL_EOD!AJ28</f>
        <v>84</v>
      </c>
      <c r="J28">
        <f>BYPL_EOD!AI28+BYPL_EOD!AJ28</f>
        <v>57.6</v>
      </c>
      <c r="K28">
        <f>MES_EOD!AI28+MES_EOD!AJ28</f>
        <v>5.84</v>
      </c>
      <c r="L28">
        <f>NDMC_EOD!AI28+NDMC_EOD!AJ28</f>
        <v>19</v>
      </c>
      <c r="M28">
        <f>TPDDL_EOD!AI28+TPDDL_EOD!AJ28</f>
        <v>53.95</v>
      </c>
      <c r="N28">
        <f t="shared" si="0"/>
        <v>220.39</v>
      </c>
      <c r="O28" s="113">
        <f t="shared" si="1"/>
        <v>9.9999999999909051E-3</v>
      </c>
      <c r="P28">
        <v>84.005073575086669</v>
      </c>
      <c r="Q28">
        <v>57.6</v>
      </c>
      <c r="R28">
        <v>5.84</v>
      </c>
      <c r="S28">
        <v>19.001213482896265</v>
      </c>
      <c r="T28">
        <v>53.95371294201707</v>
      </c>
      <c r="U28" s="115">
        <f t="shared" si="2"/>
        <v>220.4</v>
      </c>
      <c r="V28" s="113">
        <f t="shared" si="3"/>
        <v>0</v>
      </c>
      <c r="Y28">
        <f>BAWANA!AW28+BAWANA!AX28</f>
        <v>24.8</v>
      </c>
      <c r="Z28">
        <f>BAWANA!BD28+BAWANA!BE28</f>
        <v>24.8</v>
      </c>
      <c r="AA28">
        <f>BAWANA!X28+BAWANA!Y28</f>
        <v>24.8</v>
      </c>
      <c r="AB28">
        <f>BAWANA!AE28+BAWANA!AF28</f>
        <v>24.8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220.39999999999998</v>
      </c>
      <c r="E29">
        <f>BAWANA!AM29</f>
        <v>0</v>
      </c>
      <c r="F29">
        <f t="shared" si="4"/>
        <v>256</v>
      </c>
      <c r="G29">
        <f t="shared" si="5"/>
        <v>220.39999999999998</v>
      </c>
      <c r="H29" s="113"/>
      <c r="I29">
        <f>BRPL_EOD!AI29+BRPL_EOD!AJ29</f>
        <v>84</v>
      </c>
      <c r="J29">
        <f>BYPL_EOD!AI29+BYPL_EOD!AJ29</f>
        <v>57.6</v>
      </c>
      <c r="K29">
        <f>MES_EOD!AI29+MES_EOD!AJ29</f>
        <v>5.84</v>
      </c>
      <c r="L29">
        <f>NDMC_EOD!AI29+NDMC_EOD!AJ29</f>
        <v>19</v>
      </c>
      <c r="M29">
        <f>TPDDL_EOD!AI29+TPDDL_EOD!AJ29</f>
        <v>53.95</v>
      </c>
      <c r="N29">
        <f t="shared" si="0"/>
        <v>220.39</v>
      </c>
      <c r="O29" s="113">
        <f t="shared" si="1"/>
        <v>9.9999999999909051E-3</v>
      </c>
      <c r="P29">
        <v>84.005073575086669</v>
      </c>
      <c r="Q29">
        <v>57.6</v>
      </c>
      <c r="R29">
        <v>5.84</v>
      </c>
      <c r="S29">
        <v>19.001213482896265</v>
      </c>
      <c r="T29">
        <v>53.95371294201707</v>
      </c>
      <c r="U29" s="115">
        <f t="shared" si="2"/>
        <v>220.4</v>
      </c>
      <c r="V29" s="113">
        <f t="shared" si="3"/>
        <v>0</v>
      </c>
      <c r="Y29">
        <f>BAWANA!AW29+BAWANA!AX29</f>
        <v>24.8</v>
      </c>
      <c r="Z29">
        <f>BAWANA!BD29+BAWANA!BE29</f>
        <v>24.8</v>
      </c>
      <c r="AA29">
        <f>BAWANA!X29+BAWANA!Y29</f>
        <v>24.8</v>
      </c>
      <c r="AB29">
        <f>BAWANA!AE29+BAWANA!AF29</f>
        <v>24.8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220.39999999999998</v>
      </c>
      <c r="E30">
        <f>BAWANA!AM30</f>
        <v>0</v>
      </c>
      <c r="F30">
        <f t="shared" si="4"/>
        <v>256</v>
      </c>
      <c r="G30">
        <f t="shared" si="5"/>
        <v>220.39999999999998</v>
      </c>
      <c r="H30" s="113"/>
      <c r="I30">
        <f>BRPL_EOD!AI30+BRPL_EOD!AJ30</f>
        <v>84</v>
      </c>
      <c r="J30">
        <f>BYPL_EOD!AI30+BYPL_EOD!AJ30</f>
        <v>57.6</v>
      </c>
      <c r="K30">
        <f>MES_EOD!AI30+MES_EOD!AJ30</f>
        <v>5.84</v>
      </c>
      <c r="L30">
        <f>NDMC_EOD!AI30+NDMC_EOD!AJ30</f>
        <v>19</v>
      </c>
      <c r="M30">
        <f>TPDDL_EOD!AI30+TPDDL_EOD!AJ30</f>
        <v>53.95</v>
      </c>
      <c r="N30">
        <f t="shared" si="0"/>
        <v>220.39</v>
      </c>
      <c r="O30" s="113">
        <f t="shared" si="1"/>
        <v>9.9999999999909051E-3</v>
      </c>
      <c r="P30">
        <v>84.005073575086669</v>
      </c>
      <c r="Q30">
        <v>57.6</v>
      </c>
      <c r="R30">
        <v>5.84</v>
      </c>
      <c r="S30">
        <v>19.001213482896265</v>
      </c>
      <c r="T30">
        <v>53.95371294201707</v>
      </c>
      <c r="U30" s="115">
        <f t="shared" si="2"/>
        <v>220.4</v>
      </c>
      <c r="V30" s="113">
        <f t="shared" si="3"/>
        <v>0</v>
      </c>
      <c r="Y30">
        <f>BAWANA!AW30+BAWANA!AX30</f>
        <v>24.8</v>
      </c>
      <c r="Z30">
        <f>BAWANA!BD30+BAWANA!BE30</f>
        <v>24.8</v>
      </c>
      <c r="AA30">
        <f>BAWANA!X30+BAWANA!Y30</f>
        <v>24.8</v>
      </c>
      <c r="AB30">
        <f>BAWANA!AE30+BAWANA!AF30</f>
        <v>24.8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221.84000000000003</v>
      </c>
      <c r="E65">
        <f>BAWANA!AM65</f>
        <v>0</v>
      </c>
      <c r="F65">
        <f t="shared" si="4"/>
        <v>256</v>
      </c>
      <c r="G65">
        <f t="shared" si="5"/>
        <v>221.84000000000003</v>
      </c>
      <c r="H65" s="113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52.39</v>
      </c>
      <c r="N65">
        <f t="shared" si="0"/>
        <v>221.84000000000003</v>
      </c>
      <c r="O65" s="113">
        <f t="shared" si="1"/>
        <v>0</v>
      </c>
      <c r="P65">
        <v>99.61</v>
      </c>
      <c r="Q65">
        <v>45</v>
      </c>
      <c r="R65">
        <v>5.84</v>
      </c>
      <c r="S65">
        <v>19</v>
      </c>
      <c r="T65">
        <v>52.39</v>
      </c>
      <c r="U65" s="115">
        <f t="shared" si="2"/>
        <v>221.84000000000003</v>
      </c>
      <c r="V65" s="113">
        <f t="shared" si="3"/>
        <v>0</v>
      </c>
      <c r="Y65">
        <f>BAWANA!AW65+BAWANA!AX65</f>
        <v>24.08</v>
      </c>
      <c r="Z65">
        <f>BAWANA!BD65+BAWANA!BE65</f>
        <v>24.08</v>
      </c>
      <c r="AA65">
        <f>BAWANA!X65+BAWANA!Y65</f>
        <v>24.08</v>
      </c>
      <c r="AB65">
        <f>BAWANA!AE65+BAWANA!AF65</f>
        <v>24.08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221.84000000000003</v>
      </c>
      <c r="E66">
        <f>BAWANA!AM66</f>
        <v>0</v>
      </c>
      <c r="F66">
        <f t="shared" si="4"/>
        <v>256</v>
      </c>
      <c r="G66">
        <f t="shared" si="5"/>
        <v>221.84000000000003</v>
      </c>
      <c r="H66" s="113"/>
      <c r="I66">
        <f>BRPL_EOD!AI66+BRPL_EOD!AJ66</f>
        <v>99.61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52.39</v>
      </c>
      <c r="N66">
        <f t="shared" si="0"/>
        <v>221.84000000000003</v>
      </c>
      <c r="O66" s="113">
        <f t="shared" si="1"/>
        <v>0</v>
      </c>
      <c r="P66">
        <v>99.61</v>
      </c>
      <c r="Q66">
        <v>45</v>
      </c>
      <c r="R66">
        <v>5.84</v>
      </c>
      <c r="S66">
        <v>19</v>
      </c>
      <c r="T66">
        <v>52.39</v>
      </c>
      <c r="U66" s="115">
        <f t="shared" si="2"/>
        <v>221.84000000000003</v>
      </c>
      <c r="V66" s="113">
        <f t="shared" si="3"/>
        <v>0</v>
      </c>
      <c r="Y66">
        <f>BAWANA!AW66+BAWANA!AX66</f>
        <v>24.08</v>
      </c>
      <c r="Z66">
        <f>BAWANA!BD66+BAWANA!BE66</f>
        <v>24.08</v>
      </c>
      <c r="AA66">
        <f>BAWANA!X66+BAWANA!Y66</f>
        <v>24.08</v>
      </c>
      <c r="AB66">
        <f>BAWANA!AE66+BAWANA!AF66</f>
        <v>24.08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221.84000000000003</v>
      </c>
      <c r="E67">
        <f>BAWANA!AM67</f>
        <v>0</v>
      </c>
      <c r="F67">
        <f t="shared" si="4"/>
        <v>256</v>
      </c>
      <c r="G67">
        <f t="shared" si="5"/>
        <v>221.84000000000003</v>
      </c>
      <c r="H67" s="113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52.39</v>
      </c>
      <c r="N67">
        <f t="shared" ref="N67:N98" si="7">SUM(I67:M67)</f>
        <v>221.84000000000003</v>
      </c>
      <c r="O67" s="113">
        <f t="shared" ref="O67:O98" si="8">G67-N67</f>
        <v>0</v>
      </c>
      <c r="P67">
        <v>99.61</v>
      </c>
      <c r="Q67">
        <v>45</v>
      </c>
      <c r="R67">
        <v>5.84</v>
      </c>
      <c r="S67">
        <v>19</v>
      </c>
      <c r="T67">
        <v>52.39</v>
      </c>
      <c r="U67" s="115">
        <f t="shared" ref="U67:U98" si="9">SUM(P67:T67)</f>
        <v>221.84000000000003</v>
      </c>
      <c r="V67" s="113">
        <f t="shared" ref="V67:V99" si="10">G67-U67</f>
        <v>0</v>
      </c>
      <c r="Y67">
        <f>BAWANA!AW67+BAWANA!AX67</f>
        <v>24.08</v>
      </c>
      <c r="Z67">
        <f>BAWANA!BD67+BAWANA!BE67</f>
        <v>24.08</v>
      </c>
      <c r="AA67">
        <f>BAWANA!X67+BAWANA!Y67</f>
        <v>24.08</v>
      </c>
      <c r="AB67">
        <f>BAWANA!AE67+BAWANA!AF67</f>
        <v>24.08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221.84000000000003</v>
      </c>
      <c r="H68" s="113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52.39</v>
      </c>
      <c r="N68">
        <f t="shared" si="7"/>
        <v>221.84000000000003</v>
      </c>
      <c r="O68" s="113">
        <f t="shared" si="8"/>
        <v>0</v>
      </c>
      <c r="P68">
        <v>99.61</v>
      </c>
      <c r="Q68">
        <v>45</v>
      </c>
      <c r="R68">
        <v>5.84</v>
      </c>
      <c r="S68">
        <v>19</v>
      </c>
      <c r="T68">
        <v>52.39</v>
      </c>
      <c r="U68" s="115">
        <f t="shared" si="9"/>
        <v>221.84000000000003</v>
      </c>
      <c r="V68" s="113">
        <f t="shared" si="10"/>
        <v>0</v>
      </c>
      <c r="Y68">
        <f>BAWANA!AW68+BAWANA!AX68</f>
        <v>24.08</v>
      </c>
      <c r="Z68">
        <f>BAWANA!BD68+BAWANA!BE68</f>
        <v>24.08</v>
      </c>
      <c r="AA68">
        <f>BAWANA!X68+BAWANA!Y68</f>
        <v>24.08</v>
      </c>
      <c r="AB68">
        <f>BAWANA!AE68+BAWANA!AF68</f>
        <v>24.08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221.84000000000003</v>
      </c>
      <c r="E69">
        <f>BAWANA!AM69</f>
        <v>0</v>
      </c>
      <c r="F69">
        <f t="shared" si="11"/>
        <v>256</v>
      </c>
      <c r="G69">
        <f t="shared" si="12"/>
        <v>221.84000000000003</v>
      </c>
      <c r="H69" s="113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52.39</v>
      </c>
      <c r="N69">
        <f t="shared" si="7"/>
        <v>221.84000000000003</v>
      </c>
      <c r="O69" s="113">
        <f t="shared" si="8"/>
        <v>0</v>
      </c>
      <c r="P69">
        <v>99.61</v>
      </c>
      <c r="Q69">
        <v>45</v>
      </c>
      <c r="R69">
        <v>5.84</v>
      </c>
      <c r="S69">
        <v>19</v>
      </c>
      <c r="T69">
        <v>52.39</v>
      </c>
      <c r="U69" s="115">
        <f t="shared" si="9"/>
        <v>221.84000000000003</v>
      </c>
      <c r="V69" s="113">
        <f t="shared" si="10"/>
        <v>0</v>
      </c>
      <c r="Y69">
        <f>BAWANA!AW69+BAWANA!AX69</f>
        <v>24.08</v>
      </c>
      <c r="Z69">
        <f>BAWANA!BD69+BAWANA!BE69</f>
        <v>24.08</v>
      </c>
      <c r="AA69">
        <f>BAWANA!X69+BAWANA!Y69</f>
        <v>24.08</v>
      </c>
      <c r="AB69">
        <f>BAWANA!AE69+BAWANA!AF69</f>
        <v>24.08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221.84000000000003</v>
      </c>
      <c r="E70">
        <f>BAWANA!AM70</f>
        <v>0</v>
      </c>
      <c r="F70">
        <f t="shared" si="11"/>
        <v>256</v>
      </c>
      <c r="G70">
        <f t="shared" si="12"/>
        <v>221.84000000000003</v>
      </c>
      <c r="H70" s="113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52.39</v>
      </c>
      <c r="N70">
        <f t="shared" si="7"/>
        <v>221.84000000000003</v>
      </c>
      <c r="O70" s="113">
        <f t="shared" si="8"/>
        <v>0</v>
      </c>
      <c r="P70">
        <v>99.61</v>
      </c>
      <c r="Q70">
        <v>45</v>
      </c>
      <c r="R70">
        <v>5.84</v>
      </c>
      <c r="S70">
        <v>19</v>
      </c>
      <c r="T70">
        <v>52.39</v>
      </c>
      <c r="U70" s="115">
        <f t="shared" si="9"/>
        <v>221.84000000000003</v>
      </c>
      <c r="V70" s="113">
        <f t="shared" si="10"/>
        <v>0</v>
      </c>
      <c r="Y70">
        <f>BAWANA!AW70+BAWANA!AX70</f>
        <v>24.08</v>
      </c>
      <c r="Z70">
        <f>BAWANA!BD70+BAWANA!BE70</f>
        <v>24.08</v>
      </c>
      <c r="AA70">
        <f>BAWANA!X70+BAWANA!Y70</f>
        <v>24.08</v>
      </c>
      <c r="AB70">
        <f>BAWANA!AE70+BAWANA!AF70</f>
        <v>24.08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221.84000000000003</v>
      </c>
      <c r="E71">
        <f>BAWANA!AM71</f>
        <v>0</v>
      </c>
      <c r="F71">
        <f t="shared" si="11"/>
        <v>256</v>
      </c>
      <c r="G71">
        <f t="shared" si="12"/>
        <v>221.84000000000003</v>
      </c>
      <c r="H71" s="113"/>
      <c r="I71">
        <f>BRPL_EOD!AI71+BRPL_EOD!AJ71</f>
        <v>99.61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52.39</v>
      </c>
      <c r="N71">
        <f t="shared" si="7"/>
        <v>221.84000000000003</v>
      </c>
      <c r="O71" s="113">
        <f t="shared" si="8"/>
        <v>0</v>
      </c>
      <c r="P71">
        <v>99.61</v>
      </c>
      <c r="Q71">
        <v>45</v>
      </c>
      <c r="R71">
        <v>5.84</v>
      </c>
      <c r="S71">
        <v>19</v>
      </c>
      <c r="T71">
        <v>52.39</v>
      </c>
      <c r="U71" s="115">
        <f t="shared" si="9"/>
        <v>221.84000000000003</v>
      </c>
      <c r="V71" s="113">
        <f t="shared" si="10"/>
        <v>0</v>
      </c>
      <c r="Y71">
        <f>BAWANA!AW71+BAWANA!AX71</f>
        <v>24.08</v>
      </c>
      <c r="Z71">
        <f>BAWANA!BD71+BAWANA!BE71</f>
        <v>24.08</v>
      </c>
      <c r="AA71">
        <f>BAWANA!X71+BAWANA!Y71</f>
        <v>24.08</v>
      </c>
      <c r="AB71">
        <f>BAWANA!AE71+BAWANA!AF71</f>
        <v>24.08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221.84000000000003</v>
      </c>
      <c r="E72">
        <f>BAWANA!AM72</f>
        <v>0</v>
      </c>
      <c r="F72">
        <f t="shared" si="11"/>
        <v>256</v>
      </c>
      <c r="G72">
        <f t="shared" si="12"/>
        <v>221.84000000000003</v>
      </c>
      <c r="H72" s="113"/>
      <c r="I72">
        <f>BRPL_EOD!AI72+BRPL_EOD!AJ72</f>
        <v>99.61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52.39</v>
      </c>
      <c r="N72">
        <f t="shared" si="7"/>
        <v>221.84000000000003</v>
      </c>
      <c r="O72" s="113">
        <f t="shared" si="8"/>
        <v>0</v>
      </c>
      <c r="P72">
        <v>99.61</v>
      </c>
      <c r="Q72">
        <v>45</v>
      </c>
      <c r="R72">
        <v>5.84</v>
      </c>
      <c r="S72">
        <v>19</v>
      </c>
      <c r="T72">
        <v>52.39</v>
      </c>
      <c r="U72" s="115">
        <f t="shared" si="9"/>
        <v>221.84000000000003</v>
      </c>
      <c r="V72" s="113">
        <f t="shared" si="10"/>
        <v>0</v>
      </c>
      <c r="Y72">
        <f>BAWANA!AW72+BAWANA!AX72</f>
        <v>24.08</v>
      </c>
      <c r="Z72">
        <f>BAWANA!BD72+BAWANA!BE72</f>
        <v>24.08</v>
      </c>
      <c r="AA72">
        <f>BAWANA!X72+BAWANA!Y72</f>
        <v>24.08</v>
      </c>
      <c r="AB72">
        <f>BAWANA!AE72+BAWANA!AF72</f>
        <v>24.08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221.84000000000003</v>
      </c>
      <c r="E73">
        <f>BAWANA!AM73</f>
        <v>0</v>
      </c>
      <c r="F73">
        <f t="shared" si="11"/>
        <v>256</v>
      </c>
      <c r="G73">
        <f t="shared" si="12"/>
        <v>221.84000000000003</v>
      </c>
      <c r="H73" s="113"/>
      <c r="I73">
        <f>BRPL_EOD!AI73+BRPL_EOD!AJ73</f>
        <v>99.61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52.39</v>
      </c>
      <c r="N73">
        <f t="shared" si="7"/>
        <v>221.84000000000003</v>
      </c>
      <c r="O73" s="113">
        <f t="shared" si="8"/>
        <v>0</v>
      </c>
      <c r="P73">
        <v>99.61</v>
      </c>
      <c r="Q73">
        <v>45</v>
      </c>
      <c r="R73">
        <v>5.84</v>
      </c>
      <c r="S73">
        <v>19</v>
      </c>
      <c r="T73">
        <v>52.39</v>
      </c>
      <c r="U73" s="115">
        <f t="shared" si="9"/>
        <v>221.84000000000003</v>
      </c>
      <c r="V73" s="113">
        <f t="shared" si="10"/>
        <v>0</v>
      </c>
      <c r="Y73">
        <f>BAWANA!AW73+BAWANA!AX73</f>
        <v>24.08</v>
      </c>
      <c r="Z73">
        <f>BAWANA!BD73+BAWANA!BE73</f>
        <v>24.08</v>
      </c>
      <c r="AA73">
        <f>BAWANA!X73+BAWANA!Y73</f>
        <v>24.08</v>
      </c>
      <c r="AB73">
        <f>BAWANA!AE73+BAWANA!AF73</f>
        <v>24.08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221.84000000000003</v>
      </c>
      <c r="E74">
        <f>BAWANA!AM74</f>
        <v>0</v>
      </c>
      <c r="F74">
        <f t="shared" si="11"/>
        <v>256</v>
      </c>
      <c r="G74">
        <f t="shared" si="12"/>
        <v>221.84000000000003</v>
      </c>
      <c r="H74" s="113"/>
      <c r="I74">
        <f>BRPL_EOD!AI74+BRPL_EOD!AJ74</f>
        <v>99.61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52.39</v>
      </c>
      <c r="N74">
        <f t="shared" si="7"/>
        <v>221.84000000000003</v>
      </c>
      <c r="O74" s="113">
        <f t="shared" si="8"/>
        <v>0</v>
      </c>
      <c r="P74">
        <v>99.61</v>
      </c>
      <c r="Q74">
        <v>45</v>
      </c>
      <c r="R74">
        <v>5.84</v>
      </c>
      <c r="S74">
        <v>19</v>
      </c>
      <c r="T74">
        <v>52.39</v>
      </c>
      <c r="U74" s="115">
        <f t="shared" si="9"/>
        <v>221.84000000000003</v>
      </c>
      <c r="V74" s="113">
        <f t="shared" si="10"/>
        <v>0</v>
      </c>
      <c r="Y74">
        <f>BAWANA!AW74+BAWANA!AX74</f>
        <v>24.08</v>
      </c>
      <c r="Z74">
        <f>BAWANA!BD74+BAWANA!BE74</f>
        <v>24.08</v>
      </c>
      <c r="AA74">
        <f>BAWANA!X74+BAWANA!Y74</f>
        <v>24.08</v>
      </c>
      <c r="AB74">
        <f>BAWANA!AE74+BAWANA!AF74</f>
        <v>24.08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221.84000000000003</v>
      </c>
      <c r="E75">
        <f>BAWANA!AM75</f>
        <v>0</v>
      </c>
      <c r="F75">
        <f t="shared" si="11"/>
        <v>256</v>
      </c>
      <c r="G75">
        <f t="shared" si="12"/>
        <v>221.84000000000003</v>
      </c>
      <c r="H75" s="113"/>
      <c r="I75">
        <f>BRPL_EOD!AI75+BRPL_EOD!AJ75</f>
        <v>99.61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52.39</v>
      </c>
      <c r="N75">
        <f t="shared" si="7"/>
        <v>221.84000000000003</v>
      </c>
      <c r="O75" s="113">
        <f t="shared" si="8"/>
        <v>0</v>
      </c>
      <c r="P75">
        <v>99.61</v>
      </c>
      <c r="Q75">
        <v>45</v>
      </c>
      <c r="R75">
        <v>5.84</v>
      </c>
      <c r="S75">
        <v>19</v>
      </c>
      <c r="T75">
        <v>52.39</v>
      </c>
      <c r="U75" s="115">
        <f t="shared" si="9"/>
        <v>221.84000000000003</v>
      </c>
      <c r="V75" s="113">
        <f t="shared" si="10"/>
        <v>0</v>
      </c>
      <c r="Y75">
        <f>BAWANA!AW75+BAWANA!AX75</f>
        <v>24.08</v>
      </c>
      <c r="Z75">
        <f>BAWANA!BD75+BAWANA!BE75</f>
        <v>24.08</v>
      </c>
      <c r="AA75">
        <f>BAWANA!X75+BAWANA!Y75</f>
        <v>24.08</v>
      </c>
      <c r="AB75">
        <f>BAWANA!AE75+BAWANA!AF75</f>
        <v>24.08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221.84000000000003</v>
      </c>
      <c r="E76">
        <f>BAWANA!AM76</f>
        <v>0</v>
      </c>
      <c r="F76">
        <f t="shared" si="11"/>
        <v>256</v>
      </c>
      <c r="G76">
        <f t="shared" si="12"/>
        <v>221.84000000000003</v>
      </c>
      <c r="H76" s="113"/>
      <c r="I76">
        <f>BRPL_EOD!AI76+BRPL_EOD!AJ76</f>
        <v>99.61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52.39</v>
      </c>
      <c r="N76">
        <f t="shared" si="7"/>
        <v>221.84000000000003</v>
      </c>
      <c r="O76" s="113">
        <f t="shared" si="8"/>
        <v>0</v>
      </c>
      <c r="P76">
        <v>99.61</v>
      </c>
      <c r="Q76">
        <v>45</v>
      </c>
      <c r="R76">
        <v>5.84</v>
      </c>
      <c r="S76">
        <v>19</v>
      </c>
      <c r="T76">
        <v>52.39</v>
      </c>
      <c r="U76" s="115">
        <f t="shared" si="9"/>
        <v>221.84000000000003</v>
      </c>
      <c r="V76" s="113">
        <f t="shared" si="10"/>
        <v>0</v>
      </c>
      <c r="Y76">
        <f>BAWANA!AW76+BAWANA!AX76</f>
        <v>24.08</v>
      </c>
      <c r="Z76">
        <f>BAWANA!BD76+BAWANA!BE76</f>
        <v>24.08</v>
      </c>
      <c r="AA76">
        <f>BAWANA!X76+BAWANA!Y76</f>
        <v>24.08</v>
      </c>
      <c r="AB76">
        <f>BAWANA!AE76+BAWANA!AF76</f>
        <v>24.08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221.84000000000003</v>
      </c>
      <c r="E77">
        <f>BAWANA!AM77</f>
        <v>0</v>
      </c>
      <c r="F77">
        <f t="shared" si="11"/>
        <v>256</v>
      </c>
      <c r="G77">
        <f t="shared" si="12"/>
        <v>221.84000000000003</v>
      </c>
      <c r="H77" s="113"/>
      <c r="I77">
        <f>BRPL_EOD!AI77+BRPL_EOD!AJ77</f>
        <v>99.61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52.39</v>
      </c>
      <c r="N77">
        <f t="shared" si="7"/>
        <v>221.84000000000003</v>
      </c>
      <c r="O77" s="113">
        <f t="shared" si="8"/>
        <v>0</v>
      </c>
      <c r="P77">
        <v>99.61</v>
      </c>
      <c r="Q77">
        <v>45</v>
      </c>
      <c r="R77">
        <v>5.84</v>
      </c>
      <c r="S77">
        <v>19</v>
      </c>
      <c r="T77">
        <v>52.39</v>
      </c>
      <c r="U77" s="115">
        <f t="shared" si="9"/>
        <v>221.84000000000003</v>
      </c>
      <c r="V77" s="113">
        <f t="shared" si="10"/>
        <v>0</v>
      </c>
      <c r="Y77">
        <f>BAWANA!AW77+BAWANA!AX77</f>
        <v>24.08</v>
      </c>
      <c r="Z77">
        <f>BAWANA!BD77+BAWANA!BE77</f>
        <v>24.08</v>
      </c>
      <c r="AA77">
        <f>BAWANA!X77+BAWANA!Y77</f>
        <v>24.08</v>
      </c>
      <c r="AB77">
        <f>BAWANA!AE77+BAWANA!AF77</f>
        <v>24.08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221.84000000000003</v>
      </c>
      <c r="E78">
        <f>BAWANA!AM78</f>
        <v>0</v>
      </c>
      <c r="F78">
        <f t="shared" si="11"/>
        <v>256</v>
      </c>
      <c r="G78">
        <f t="shared" si="12"/>
        <v>221.84000000000003</v>
      </c>
      <c r="H78" s="113"/>
      <c r="I78">
        <f>BRPL_EOD!AI78+BRPL_EOD!AJ78</f>
        <v>99.61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52.39</v>
      </c>
      <c r="N78">
        <f t="shared" si="7"/>
        <v>221.84000000000003</v>
      </c>
      <c r="O78" s="113">
        <f t="shared" si="8"/>
        <v>0</v>
      </c>
      <c r="P78">
        <v>99.61</v>
      </c>
      <c r="Q78">
        <v>45</v>
      </c>
      <c r="R78">
        <v>5.84</v>
      </c>
      <c r="S78">
        <v>19</v>
      </c>
      <c r="T78">
        <v>52.39</v>
      </c>
      <c r="U78" s="115">
        <f t="shared" si="9"/>
        <v>221.84000000000003</v>
      </c>
      <c r="V78" s="113">
        <f t="shared" si="10"/>
        <v>0</v>
      </c>
      <c r="Y78">
        <f>BAWANA!AW78+BAWANA!AX78</f>
        <v>24.08</v>
      </c>
      <c r="Z78">
        <f>BAWANA!BD78+BAWANA!BE78</f>
        <v>24.08</v>
      </c>
      <c r="AA78">
        <f>BAWANA!X78+BAWANA!Y78</f>
        <v>24.08</v>
      </c>
      <c r="AB78">
        <f>BAWANA!AE78+BAWANA!AF78</f>
        <v>24.08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232.04000000000002</v>
      </c>
      <c r="E79">
        <f>BAWANA!AM79</f>
        <v>0</v>
      </c>
      <c r="F79">
        <f t="shared" si="11"/>
        <v>256</v>
      </c>
      <c r="G79">
        <f t="shared" si="12"/>
        <v>232.04000000000002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50</v>
      </c>
      <c r="N79">
        <f t="shared" si="7"/>
        <v>232.05</v>
      </c>
      <c r="O79" s="113">
        <f t="shared" si="8"/>
        <v>-9.9999999999909051E-3</v>
      </c>
      <c r="P79">
        <v>99.605707390648575</v>
      </c>
      <c r="Q79">
        <v>57.597517776341313</v>
      </c>
      <c r="R79">
        <v>5.8397483301012709</v>
      </c>
      <c r="S79">
        <v>18.999181210945917</v>
      </c>
      <c r="T79">
        <v>49.997845291962939</v>
      </c>
      <c r="U79" s="115">
        <f t="shared" si="9"/>
        <v>232.04</v>
      </c>
      <c r="V79" s="113">
        <f t="shared" si="10"/>
        <v>0</v>
      </c>
      <c r="Y79">
        <f>BAWANA!AW79+BAWANA!AX79</f>
        <v>18.98</v>
      </c>
      <c r="Z79">
        <f>BAWANA!BD79+BAWANA!BE79</f>
        <v>18.98</v>
      </c>
      <c r="AA79">
        <f>BAWANA!X79+BAWANA!Y79</f>
        <v>18.98</v>
      </c>
      <c r="AB79">
        <f>BAWANA!AE79+BAWANA!AF79</f>
        <v>18.98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232.04000000000002</v>
      </c>
      <c r="E80">
        <f>BAWANA!AM80</f>
        <v>0</v>
      </c>
      <c r="F80">
        <f t="shared" si="11"/>
        <v>256</v>
      </c>
      <c r="G80">
        <f t="shared" si="12"/>
        <v>232.04000000000002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232.05</v>
      </c>
      <c r="O80" s="113">
        <f t="shared" si="8"/>
        <v>-9.9999999999909051E-3</v>
      </c>
      <c r="P80">
        <v>99.605707390648575</v>
      </c>
      <c r="Q80">
        <v>57.597517776341313</v>
      </c>
      <c r="R80">
        <v>5.8397483301012709</v>
      </c>
      <c r="S80">
        <v>18.999181210945917</v>
      </c>
      <c r="T80">
        <v>49.997845291962939</v>
      </c>
      <c r="U80" s="115">
        <f t="shared" si="9"/>
        <v>232.04</v>
      </c>
      <c r="V80" s="113">
        <f t="shared" si="10"/>
        <v>0</v>
      </c>
      <c r="Y80">
        <f>BAWANA!AW80+BAWANA!AX80</f>
        <v>18.98</v>
      </c>
      <c r="Z80">
        <f>BAWANA!BD80+BAWANA!BE80</f>
        <v>18.98</v>
      </c>
      <c r="AA80">
        <f>BAWANA!X80+BAWANA!Y80</f>
        <v>18.98</v>
      </c>
      <c r="AB80">
        <f>BAWANA!AE80+BAWANA!AF80</f>
        <v>18.98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251.65300000000002</v>
      </c>
      <c r="E81">
        <f>BAWANA!AM81</f>
        <v>0</v>
      </c>
      <c r="F81">
        <f t="shared" si="11"/>
        <v>256</v>
      </c>
      <c r="G81">
        <f t="shared" si="12"/>
        <v>251.65300000000002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251.66000000000003</v>
      </c>
      <c r="O81" s="113">
        <f t="shared" si="8"/>
        <v>-7.0000000000050022E-3</v>
      </c>
      <c r="P81">
        <v>99.607229317332909</v>
      </c>
      <c r="Q81">
        <v>57.598397838353335</v>
      </c>
      <c r="R81">
        <v>5.8398375586108235</v>
      </c>
      <c r="S81">
        <v>18.999471509179052</v>
      </c>
      <c r="T81">
        <v>69.608063776523878</v>
      </c>
      <c r="U81" s="115">
        <f t="shared" si="9"/>
        <v>251.65299999999996</v>
      </c>
      <c r="V81" s="113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251.65300000000002</v>
      </c>
      <c r="E82">
        <f>BAWANA!AM82</f>
        <v>0</v>
      </c>
      <c r="F82">
        <f t="shared" si="11"/>
        <v>256</v>
      </c>
      <c r="G82">
        <f t="shared" si="12"/>
        <v>251.65300000000002</v>
      </c>
      <c r="H82" s="113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251.66000000000003</v>
      </c>
      <c r="O82" s="113">
        <f t="shared" si="8"/>
        <v>-7.0000000000050022E-3</v>
      </c>
      <c r="P82">
        <v>99.607229317332909</v>
      </c>
      <c r="Q82">
        <v>57.598397838353335</v>
      </c>
      <c r="R82">
        <v>5.8398375586108235</v>
      </c>
      <c r="S82">
        <v>18.999471509179052</v>
      </c>
      <c r="T82">
        <v>69.608063776523878</v>
      </c>
      <c r="U82" s="115">
        <f t="shared" si="9"/>
        <v>251.65299999999996</v>
      </c>
      <c r="V82" s="113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251.65300000000002</v>
      </c>
      <c r="E83">
        <f>BAWANA!AM83</f>
        <v>0</v>
      </c>
      <c r="F83">
        <f t="shared" si="11"/>
        <v>256</v>
      </c>
      <c r="G83">
        <f t="shared" si="12"/>
        <v>251.65300000000002</v>
      </c>
      <c r="H83" s="113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251.66000000000003</v>
      </c>
      <c r="O83" s="113">
        <f t="shared" si="8"/>
        <v>-7.0000000000050022E-3</v>
      </c>
      <c r="P83">
        <v>99.607229317332909</v>
      </c>
      <c r="Q83">
        <v>57.598397838353335</v>
      </c>
      <c r="R83">
        <v>5.8398375586108235</v>
      </c>
      <c r="S83">
        <v>18.999471509179052</v>
      </c>
      <c r="T83">
        <v>69.608063776523878</v>
      </c>
      <c r="U83" s="115">
        <f t="shared" si="9"/>
        <v>251.65299999999996</v>
      </c>
      <c r="V83" s="113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251.65300000000002</v>
      </c>
      <c r="E84">
        <f>BAWANA!AM84</f>
        <v>0</v>
      </c>
      <c r="F84">
        <f t="shared" si="11"/>
        <v>256</v>
      </c>
      <c r="G84">
        <f t="shared" si="12"/>
        <v>251.65300000000002</v>
      </c>
      <c r="H84" s="113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251.66000000000003</v>
      </c>
      <c r="O84" s="113">
        <f t="shared" si="8"/>
        <v>-7.0000000000050022E-3</v>
      </c>
      <c r="P84">
        <v>99.607229317332909</v>
      </c>
      <c r="Q84">
        <v>57.598397838353335</v>
      </c>
      <c r="R84">
        <v>5.8398375586108235</v>
      </c>
      <c r="S84">
        <v>18.999471509179052</v>
      </c>
      <c r="T84">
        <v>69.608063776523878</v>
      </c>
      <c r="U84" s="115">
        <f t="shared" si="9"/>
        <v>251.65299999999996</v>
      </c>
      <c r="V84" s="113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251.65300000000002</v>
      </c>
      <c r="E85">
        <f>BAWANA!AM85</f>
        <v>0</v>
      </c>
      <c r="F85">
        <f t="shared" si="11"/>
        <v>256</v>
      </c>
      <c r="G85">
        <f t="shared" si="12"/>
        <v>251.65300000000002</v>
      </c>
      <c r="H85" s="113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251.66000000000003</v>
      </c>
      <c r="O85" s="113">
        <f t="shared" si="8"/>
        <v>-7.0000000000050022E-3</v>
      </c>
      <c r="P85">
        <v>99.607229317332909</v>
      </c>
      <c r="Q85">
        <v>57.598397838353335</v>
      </c>
      <c r="R85">
        <v>5.8398375586108235</v>
      </c>
      <c r="S85">
        <v>18.999471509179052</v>
      </c>
      <c r="T85">
        <v>69.608063776523878</v>
      </c>
      <c r="U85" s="115">
        <f t="shared" si="9"/>
        <v>251.65299999999996</v>
      </c>
      <c r="V85" s="113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251.65300000000002</v>
      </c>
      <c r="E86">
        <f>BAWANA!AM86</f>
        <v>0</v>
      </c>
      <c r="F86">
        <f t="shared" si="11"/>
        <v>256</v>
      </c>
      <c r="G86">
        <f t="shared" si="12"/>
        <v>251.65300000000002</v>
      </c>
      <c r="H86" s="113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251.66000000000003</v>
      </c>
      <c r="O86" s="113">
        <f t="shared" si="8"/>
        <v>-7.0000000000050022E-3</v>
      </c>
      <c r="P86">
        <v>99.607229317332909</v>
      </c>
      <c r="Q86">
        <v>57.598397838353335</v>
      </c>
      <c r="R86">
        <v>5.8398375586108235</v>
      </c>
      <c r="S86">
        <v>18.999471509179052</v>
      </c>
      <c r="T86">
        <v>69.608063776523878</v>
      </c>
      <c r="U86" s="115">
        <f t="shared" si="9"/>
        <v>251.65299999999996</v>
      </c>
      <c r="V86" s="113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232.05</v>
      </c>
      <c r="E87">
        <f>BAWANA!AM87</f>
        <v>0</v>
      </c>
      <c r="F87">
        <f t="shared" si="11"/>
        <v>256</v>
      </c>
      <c r="G87">
        <f t="shared" si="12"/>
        <v>232.05</v>
      </c>
      <c r="H87" s="113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232.05</v>
      </c>
      <c r="O87" s="113">
        <f t="shared" si="8"/>
        <v>0</v>
      </c>
      <c r="P87">
        <v>99.61</v>
      </c>
      <c r="Q87">
        <v>57.6</v>
      </c>
      <c r="R87">
        <v>5.84</v>
      </c>
      <c r="S87">
        <v>19</v>
      </c>
      <c r="T87">
        <v>50</v>
      </c>
      <c r="U87" s="115">
        <f t="shared" si="9"/>
        <v>232.05</v>
      </c>
      <c r="V87" s="113">
        <f t="shared" si="10"/>
        <v>0</v>
      </c>
      <c r="Y87">
        <f>BAWANA!AW87+BAWANA!AX87</f>
        <v>5.95</v>
      </c>
      <c r="Z87">
        <f>BAWANA!BD87+BAWANA!BE87</f>
        <v>32</v>
      </c>
      <c r="AA87">
        <f>BAWANA!X87+BAWANA!Y87</f>
        <v>5.95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232.05</v>
      </c>
      <c r="E88">
        <f>BAWANA!AM88</f>
        <v>0</v>
      </c>
      <c r="F88">
        <f t="shared" si="11"/>
        <v>256</v>
      </c>
      <c r="G88">
        <f t="shared" si="12"/>
        <v>232.05</v>
      </c>
      <c r="H88" s="113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232.05</v>
      </c>
      <c r="O88" s="113">
        <f t="shared" si="8"/>
        <v>0</v>
      </c>
      <c r="P88">
        <v>99.61</v>
      </c>
      <c r="Q88">
        <v>57.6</v>
      </c>
      <c r="R88">
        <v>5.84</v>
      </c>
      <c r="S88">
        <v>19</v>
      </c>
      <c r="T88">
        <v>50</v>
      </c>
      <c r="U88" s="115">
        <f t="shared" si="9"/>
        <v>232.05</v>
      </c>
      <c r="V88" s="113">
        <f t="shared" si="10"/>
        <v>0</v>
      </c>
      <c r="Y88">
        <f>BAWANA!AW88+BAWANA!AX88</f>
        <v>5.95</v>
      </c>
      <c r="Z88">
        <f>BAWANA!BD88+BAWANA!BE88</f>
        <v>32</v>
      </c>
      <c r="AA88">
        <f>BAWANA!X88+BAWANA!Y88</f>
        <v>5.95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232.05</v>
      </c>
      <c r="E89">
        <f>BAWANA!AM89</f>
        <v>0</v>
      </c>
      <c r="F89">
        <f t="shared" si="11"/>
        <v>256</v>
      </c>
      <c r="G89">
        <f t="shared" si="12"/>
        <v>232.05</v>
      </c>
      <c r="H89" s="113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232.05</v>
      </c>
      <c r="O89" s="113">
        <f t="shared" si="8"/>
        <v>0</v>
      </c>
      <c r="P89">
        <v>99.61</v>
      </c>
      <c r="Q89">
        <v>57.6</v>
      </c>
      <c r="R89">
        <v>5.84</v>
      </c>
      <c r="S89">
        <v>19</v>
      </c>
      <c r="T89">
        <v>50</v>
      </c>
      <c r="U89" s="115">
        <f t="shared" si="9"/>
        <v>232.05</v>
      </c>
      <c r="V89" s="113">
        <f t="shared" si="10"/>
        <v>0</v>
      </c>
      <c r="Y89">
        <f>BAWANA!AW89+BAWANA!AX89</f>
        <v>5.95</v>
      </c>
      <c r="Z89">
        <f>BAWANA!BD89+BAWANA!BE89</f>
        <v>32</v>
      </c>
      <c r="AA89">
        <f>BAWANA!X89+BAWANA!Y89</f>
        <v>5.95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232.05</v>
      </c>
      <c r="E90">
        <f>BAWANA!AM90</f>
        <v>0</v>
      </c>
      <c r="F90">
        <f t="shared" si="11"/>
        <v>256</v>
      </c>
      <c r="G90">
        <f t="shared" si="12"/>
        <v>232.05</v>
      </c>
      <c r="H90" s="113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232.05</v>
      </c>
      <c r="O90" s="113">
        <f t="shared" si="8"/>
        <v>0</v>
      </c>
      <c r="P90">
        <v>99.61</v>
      </c>
      <c r="Q90">
        <v>57.6</v>
      </c>
      <c r="R90">
        <v>5.84</v>
      </c>
      <c r="S90">
        <v>19</v>
      </c>
      <c r="T90">
        <v>50</v>
      </c>
      <c r="U90" s="115">
        <f t="shared" si="9"/>
        <v>232.05</v>
      </c>
      <c r="V90" s="113">
        <f t="shared" si="10"/>
        <v>0</v>
      </c>
      <c r="Y90">
        <f>BAWANA!AW90+BAWANA!AX90</f>
        <v>5.95</v>
      </c>
      <c r="Z90">
        <f>BAWANA!BD90+BAWANA!BE90</f>
        <v>32</v>
      </c>
      <c r="AA90">
        <f>BAWANA!X90+BAWANA!Y90</f>
        <v>5.95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232.05</v>
      </c>
      <c r="E91">
        <f>BAWANA!AM91</f>
        <v>0</v>
      </c>
      <c r="F91">
        <f t="shared" si="11"/>
        <v>256</v>
      </c>
      <c r="G91">
        <f t="shared" si="12"/>
        <v>232.05</v>
      </c>
      <c r="H91" s="113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232.05</v>
      </c>
      <c r="O91" s="113">
        <f t="shared" si="8"/>
        <v>0</v>
      </c>
      <c r="P91">
        <v>99.61</v>
      </c>
      <c r="Q91">
        <v>57.6</v>
      </c>
      <c r="R91">
        <v>5.84</v>
      </c>
      <c r="S91">
        <v>19</v>
      </c>
      <c r="T91">
        <v>50</v>
      </c>
      <c r="U91" s="115">
        <f t="shared" si="9"/>
        <v>232.05</v>
      </c>
      <c r="V91" s="113">
        <f t="shared" si="10"/>
        <v>0</v>
      </c>
      <c r="Y91">
        <f>BAWANA!AW91+BAWANA!AX91</f>
        <v>5.95</v>
      </c>
      <c r="Z91">
        <f>BAWANA!BD91+BAWANA!BE91</f>
        <v>32</v>
      </c>
      <c r="AA91">
        <f>BAWANA!X91+BAWANA!Y91</f>
        <v>5.95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232.05</v>
      </c>
      <c r="E92">
        <f>BAWANA!AM92</f>
        <v>0</v>
      </c>
      <c r="F92">
        <f t="shared" si="11"/>
        <v>256</v>
      </c>
      <c r="G92">
        <f t="shared" si="12"/>
        <v>232.05</v>
      </c>
      <c r="H92" s="113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232.05</v>
      </c>
      <c r="O92" s="113">
        <f t="shared" si="8"/>
        <v>0</v>
      </c>
      <c r="P92">
        <v>99.61</v>
      </c>
      <c r="Q92">
        <v>57.6</v>
      </c>
      <c r="R92">
        <v>5.84</v>
      </c>
      <c r="S92">
        <v>19</v>
      </c>
      <c r="T92">
        <v>50</v>
      </c>
      <c r="U92" s="115">
        <f t="shared" si="9"/>
        <v>232.05</v>
      </c>
      <c r="V92" s="113">
        <f t="shared" si="10"/>
        <v>0</v>
      </c>
      <c r="Y92">
        <f>BAWANA!AW92+BAWANA!AX92</f>
        <v>5.95</v>
      </c>
      <c r="Z92">
        <f>BAWANA!BD92+BAWANA!BE92</f>
        <v>32</v>
      </c>
      <c r="AA92">
        <f>BAWANA!X92+BAWANA!Y92</f>
        <v>5.95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232.05</v>
      </c>
      <c r="E93">
        <f>BAWANA!AM93</f>
        <v>0</v>
      </c>
      <c r="F93">
        <f t="shared" si="11"/>
        <v>256</v>
      </c>
      <c r="G93">
        <f t="shared" si="12"/>
        <v>232.05</v>
      </c>
      <c r="H93" s="113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232.05</v>
      </c>
      <c r="O93" s="113">
        <f t="shared" si="8"/>
        <v>0</v>
      </c>
      <c r="P93">
        <v>99.61</v>
      </c>
      <c r="Q93">
        <v>57.6</v>
      </c>
      <c r="R93">
        <v>5.84</v>
      </c>
      <c r="S93">
        <v>19</v>
      </c>
      <c r="T93">
        <v>50</v>
      </c>
      <c r="U93" s="115">
        <f t="shared" si="9"/>
        <v>232.05</v>
      </c>
      <c r="V93" s="113">
        <f t="shared" si="10"/>
        <v>0</v>
      </c>
      <c r="Y93">
        <f>BAWANA!AW93+BAWANA!AX93</f>
        <v>5.95</v>
      </c>
      <c r="Z93">
        <f>BAWANA!BD93+BAWANA!BE93</f>
        <v>32</v>
      </c>
      <c r="AA93">
        <f>BAWANA!X93+BAWANA!Y93</f>
        <v>5.95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232.05</v>
      </c>
      <c r="E94">
        <f>BAWANA!AM94</f>
        <v>0</v>
      </c>
      <c r="F94">
        <f t="shared" si="11"/>
        <v>256</v>
      </c>
      <c r="G94">
        <f t="shared" si="12"/>
        <v>232.05</v>
      </c>
      <c r="H94" s="113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232.05</v>
      </c>
      <c r="O94" s="113">
        <f t="shared" si="8"/>
        <v>0</v>
      </c>
      <c r="P94">
        <v>99.61</v>
      </c>
      <c r="Q94">
        <v>57.6</v>
      </c>
      <c r="R94">
        <v>5.84</v>
      </c>
      <c r="S94">
        <v>19</v>
      </c>
      <c r="T94">
        <v>50</v>
      </c>
      <c r="U94" s="115">
        <f t="shared" si="9"/>
        <v>232.05</v>
      </c>
      <c r="V94" s="113">
        <f t="shared" si="10"/>
        <v>0</v>
      </c>
      <c r="Y94">
        <f>BAWANA!AW94+BAWANA!AX94</f>
        <v>5.95</v>
      </c>
      <c r="Z94">
        <f>BAWANA!BD94+BAWANA!BE94</f>
        <v>32</v>
      </c>
      <c r="AA94">
        <f>BAWANA!X94+BAWANA!Y94</f>
        <v>5.95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232.05</v>
      </c>
      <c r="E95">
        <f>BAWANA!AM95</f>
        <v>0</v>
      </c>
      <c r="F95">
        <f t="shared" si="11"/>
        <v>256</v>
      </c>
      <c r="G95">
        <f t="shared" si="12"/>
        <v>232.05</v>
      </c>
      <c r="H95" s="113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232.05</v>
      </c>
      <c r="O95" s="113">
        <f t="shared" si="8"/>
        <v>0</v>
      </c>
      <c r="P95">
        <v>99.61</v>
      </c>
      <c r="Q95">
        <v>57.6</v>
      </c>
      <c r="R95">
        <v>5.84</v>
      </c>
      <c r="S95">
        <v>19</v>
      </c>
      <c r="T95">
        <v>50</v>
      </c>
      <c r="U95" s="115">
        <f t="shared" si="9"/>
        <v>232.05</v>
      </c>
      <c r="V95" s="113">
        <f t="shared" si="10"/>
        <v>0</v>
      </c>
      <c r="Y95">
        <f>BAWANA!AW95+BAWANA!AX95</f>
        <v>5.95</v>
      </c>
      <c r="Z95">
        <f>BAWANA!BD95+BAWANA!BE95</f>
        <v>32</v>
      </c>
      <c r="AA95">
        <f>BAWANA!X95+BAWANA!Y95</f>
        <v>5.95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232.05</v>
      </c>
      <c r="E96">
        <f>BAWANA!AM96</f>
        <v>0</v>
      </c>
      <c r="F96">
        <f t="shared" si="11"/>
        <v>256</v>
      </c>
      <c r="G96">
        <f t="shared" si="12"/>
        <v>232.05</v>
      </c>
      <c r="H96" s="113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232.05</v>
      </c>
      <c r="O96" s="113">
        <f t="shared" si="8"/>
        <v>0</v>
      </c>
      <c r="P96">
        <v>99.61</v>
      </c>
      <c r="Q96">
        <v>57.6</v>
      </c>
      <c r="R96">
        <v>5.84</v>
      </c>
      <c r="S96">
        <v>19</v>
      </c>
      <c r="T96">
        <v>50</v>
      </c>
      <c r="U96" s="115">
        <f t="shared" si="9"/>
        <v>232.05</v>
      </c>
      <c r="V96" s="113">
        <f t="shared" si="10"/>
        <v>0</v>
      </c>
      <c r="Y96">
        <f>BAWANA!AW96+BAWANA!AX96</f>
        <v>5.95</v>
      </c>
      <c r="Z96">
        <f>BAWANA!BD96+BAWANA!BE96</f>
        <v>32</v>
      </c>
      <c r="AA96">
        <f>BAWANA!X96+BAWANA!Y96</f>
        <v>5.95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232.05</v>
      </c>
      <c r="E97">
        <f>BAWANA!AM97</f>
        <v>0</v>
      </c>
      <c r="F97">
        <f t="shared" si="11"/>
        <v>256</v>
      </c>
      <c r="G97">
        <f t="shared" si="12"/>
        <v>232.05</v>
      </c>
      <c r="H97" s="113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232.05</v>
      </c>
      <c r="O97" s="113">
        <f t="shared" si="8"/>
        <v>0</v>
      </c>
      <c r="P97">
        <v>99.61</v>
      </c>
      <c r="Q97">
        <v>57.6</v>
      </c>
      <c r="R97">
        <v>5.84</v>
      </c>
      <c r="S97">
        <v>19</v>
      </c>
      <c r="T97">
        <v>50</v>
      </c>
      <c r="U97" s="115">
        <f t="shared" si="9"/>
        <v>232.05</v>
      </c>
      <c r="V97" s="113">
        <f t="shared" si="10"/>
        <v>0</v>
      </c>
      <c r="Y97">
        <f>BAWANA!AW97+BAWANA!AX97</f>
        <v>5.95</v>
      </c>
      <c r="Z97">
        <f>BAWANA!BD97+BAWANA!BE97</f>
        <v>32</v>
      </c>
      <c r="AA97">
        <f>BAWANA!X97+BAWANA!Y97</f>
        <v>5.95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232.05</v>
      </c>
      <c r="E98">
        <f>BAWANA!AM98</f>
        <v>0</v>
      </c>
      <c r="F98">
        <f t="shared" si="11"/>
        <v>256</v>
      </c>
      <c r="G98">
        <f t="shared" si="12"/>
        <v>232.05</v>
      </c>
      <c r="H98" s="113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232.05</v>
      </c>
      <c r="O98" s="113">
        <f t="shared" si="8"/>
        <v>0</v>
      </c>
      <c r="P98">
        <v>99.61</v>
      </c>
      <c r="Q98">
        <v>57.6</v>
      </c>
      <c r="R98">
        <v>5.84</v>
      </c>
      <c r="S98">
        <v>19</v>
      </c>
      <c r="T98">
        <v>50</v>
      </c>
      <c r="U98" s="115">
        <f t="shared" si="9"/>
        <v>232.05</v>
      </c>
      <c r="V98" s="113">
        <f t="shared" si="10"/>
        <v>0</v>
      </c>
      <c r="Y98">
        <f>BAWANA!AW98+BAWANA!AX98</f>
        <v>5.95</v>
      </c>
      <c r="Z98">
        <f>BAWANA!BD98+BAWANA!BE98</f>
        <v>32</v>
      </c>
      <c r="AA98">
        <f>BAWANA!X98+BAWANA!Y98</f>
        <v>5.95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5.3424644999999984</v>
      </c>
      <c r="E99" s="115">
        <f t="shared" si="14"/>
        <v>0</v>
      </c>
      <c r="F99" s="115">
        <f t="shared" si="14"/>
        <v>6.1440000000000001</v>
      </c>
      <c r="G99" s="115">
        <f t="shared" si="14"/>
        <v>5.3424644999999984</v>
      </c>
      <c r="H99" s="115"/>
      <c r="I99" s="115">
        <f t="shared" si="14"/>
        <v>2.1994174999999987</v>
      </c>
      <c r="J99" s="115">
        <f t="shared" si="14"/>
        <v>1.1981275</v>
      </c>
      <c r="K99" s="115">
        <f t="shared" si="14"/>
        <v>0.14015999999999981</v>
      </c>
      <c r="L99" s="115">
        <f t="shared" si="14"/>
        <v>0.46244999999999997</v>
      </c>
      <c r="M99" s="115">
        <f t="shared" si="14"/>
        <v>1.3423099999999983</v>
      </c>
      <c r="N99" s="115">
        <f t="shared" si="14"/>
        <v>5.3424649999999998</v>
      </c>
      <c r="O99" s="115">
        <f t="shared" si="14"/>
        <v>-5.0000000001659833E-7</v>
      </c>
      <c r="P99" s="115">
        <f t="shared" si="14"/>
        <v>2.1994188080339527</v>
      </c>
      <c r="Q99" s="115">
        <f t="shared" si="14"/>
        <v>1.1981238556457008</v>
      </c>
      <c r="R99" s="115">
        <f t="shared" si="14"/>
        <v>0.14015963050296676</v>
      </c>
      <c r="S99" s="115">
        <f t="shared" si="14"/>
        <v>0.46245061809358595</v>
      </c>
      <c r="T99" s="115">
        <f t="shared" si="14"/>
        <v>1.3423115877237912</v>
      </c>
      <c r="U99" s="115">
        <f t="shared" si="14"/>
        <v>5.3424644999999984</v>
      </c>
      <c r="V99" s="115">
        <f t="shared" si="10"/>
        <v>0</v>
      </c>
      <c r="Y99" s="115">
        <f>SUM(Y3:Y98)/4000</f>
        <v>0.51593249999999913</v>
      </c>
      <c r="Z99" s="115">
        <f t="shared" ref="Z99:AD99" si="15">SUM(Z3:Z98)/4000</f>
        <v>0.64208249999999911</v>
      </c>
      <c r="AA99" s="115">
        <f t="shared" si="15"/>
        <v>0.51593249999999913</v>
      </c>
      <c r="AB99" s="115">
        <f t="shared" si="15"/>
        <v>0.64208249999999911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496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496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496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496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496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496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496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496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496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496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496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496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496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496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496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496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496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496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496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496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496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496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496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496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496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496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496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496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496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496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496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496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496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496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496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590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472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590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472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590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472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590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472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590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472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590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472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590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472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590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472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590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472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590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472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590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472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590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472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590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472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590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472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590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472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590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472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590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472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590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472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590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472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590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472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590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472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590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472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590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472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590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472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590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472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590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472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590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472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590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472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590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472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590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590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472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590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472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590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472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590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472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590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472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590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472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600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480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600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480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600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480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600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480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600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480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600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480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600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480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600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480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600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480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600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480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600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480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600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480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600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480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600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480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600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480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600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480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600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480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600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480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600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480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600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480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600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480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600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480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600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480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600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480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14.49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11.592000000000001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78.06</v>
      </c>
      <c r="H3">
        <v>0</v>
      </c>
      <c r="I3">
        <v>0</v>
      </c>
      <c r="J3">
        <v>97.42</v>
      </c>
      <c r="K3">
        <v>686.07</v>
      </c>
      <c r="L3">
        <v>413.81</v>
      </c>
      <c r="M3">
        <v>57.61</v>
      </c>
      <c r="N3">
        <v>121.71</v>
      </c>
      <c r="O3">
        <v>127.6</v>
      </c>
      <c r="P3">
        <v>101.27</v>
      </c>
      <c r="Q3">
        <v>20.96</v>
      </c>
      <c r="R3">
        <v>42.4</v>
      </c>
      <c r="S3">
        <v>26.4</v>
      </c>
      <c r="T3">
        <v>0</v>
      </c>
      <c r="U3">
        <v>393.75</v>
      </c>
      <c r="V3">
        <v>20.8</v>
      </c>
      <c r="W3">
        <v>33.69</v>
      </c>
      <c r="X3">
        <v>98.87</v>
      </c>
      <c r="Y3">
        <v>0</v>
      </c>
      <c r="Z3">
        <v>13.04</v>
      </c>
      <c r="AA3">
        <v>28.1</v>
      </c>
      <c r="AB3">
        <v>44.22</v>
      </c>
      <c r="AC3">
        <v>32.08</v>
      </c>
      <c r="AD3">
        <v>0</v>
      </c>
      <c r="AE3">
        <v>53.79</v>
      </c>
      <c r="AF3">
        <v>9.66</v>
      </c>
      <c r="AG3">
        <v>44.62</v>
      </c>
      <c r="AH3">
        <v>167.1</v>
      </c>
      <c r="AI3">
        <v>17.559999999999999</v>
      </c>
      <c r="AJ3">
        <v>0</v>
      </c>
      <c r="AK3">
        <v>60.53</v>
      </c>
      <c r="AL3">
        <v>83.67</v>
      </c>
      <c r="AM3">
        <v>17.37</v>
      </c>
      <c r="AN3">
        <v>0</v>
      </c>
      <c r="AO3">
        <v>7.06</v>
      </c>
      <c r="AP3">
        <v>8.7100000000000009</v>
      </c>
      <c r="AQ3">
        <v>35.44</v>
      </c>
      <c r="AR3">
        <v>47.47</v>
      </c>
      <c r="AS3">
        <v>36.049999999999997</v>
      </c>
      <c r="AT3">
        <v>20</v>
      </c>
      <c r="AU3">
        <v>0</v>
      </c>
      <c r="AV3">
        <v>0</v>
      </c>
      <c r="AW3">
        <v>0</v>
      </c>
      <c r="AX3">
        <v>0</v>
      </c>
      <c r="AY3">
        <v>4.32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3111.1199999999994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78.06</v>
      </c>
      <c r="H4">
        <v>0</v>
      </c>
      <c r="I4">
        <v>0</v>
      </c>
      <c r="J4">
        <v>97.42</v>
      </c>
      <c r="K4">
        <v>686.07</v>
      </c>
      <c r="L4">
        <v>413.81</v>
      </c>
      <c r="M4">
        <v>57.61</v>
      </c>
      <c r="N4">
        <v>121.71</v>
      </c>
      <c r="O4">
        <v>127.6</v>
      </c>
      <c r="P4">
        <v>101.27</v>
      </c>
      <c r="Q4">
        <v>20.96</v>
      </c>
      <c r="R4">
        <v>42.4</v>
      </c>
      <c r="S4">
        <v>27.05</v>
      </c>
      <c r="T4">
        <v>0</v>
      </c>
      <c r="U4">
        <v>393.75</v>
      </c>
      <c r="V4">
        <v>20.8</v>
      </c>
      <c r="W4">
        <v>33.69</v>
      </c>
      <c r="X4">
        <v>98.87</v>
      </c>
      <c r="Y4">
        <v>0</v>
      </c>
      <c r="Z4">
        <v>13.04</v>
      </c>
      <c r="AA4">
        <v>28.1</v>
      </c>
      <c r="AB4">
        <v>44.22</v>
      </c>
      <c r="AC4">
        <v>32.08</v>
      </c>
      <c r="AD4">
        <v>0</v>
      </c>
      <c r="AE4">
        <v>53.79</v>
      </c>
      <c r="AF4">
        <v>9.66</v>
      </c>
      <c r="AG4">
        <v>44.62</v>
      </c>
      <c r="AH4">
        <v>167.1</v>
      </c>
      <c r="AI4">
        <v>17.559999999999999</v>
      </c>
      <c r="AJ4">
        <v>0</v>
      </c>
      <c r="AK4">
        <v>60.53</v>
      </c>
      <c r="AL4">
        <v>83.67</v>
      </c>
      <c r="AM4">
        <v>17.37</v>
      </c>
      <c r="AN4">
        <v>0</v>
      </c>
      <c r="AO4">
        <v>7.06</v>
      </c>
      <c r="AP4">
        <v>8.7100000000000009</v>
      </c>
      <c r="AQ4">
        <v>35.44</v>
      </c>
      <c r="AR4">
        <v>47.47</v>
      </c>
      <c r="AS4">
        <v>36.049999999999997</v>
      </c>
      <c r="AT4">
        <v>20</v>
      </c>
      <c r="AU4">
        <v>0</v>
      </c>
      <c r="AV4">
        <v>0</v>
      </c>
      <c r="AW4">
        <v>0</v>
      </c>
      <c r="AX4">
        <v>0</v>
      </c>
      <c r="AY4">
        <v>4.32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3111.7699999999995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78.06</v>
      </c>
      <c r="H5">
        <v>0</v>
      </c>
      <c r="I5">
        <v>0</v>
      </c>
      <c r="J5">
        <v>97.42</v>
      </c>
      <c r="K5">
        <v>686.07</v>
      </c>
      <c r="L5">
        <v>413.81</v>
      </c>
      <c r="M5">
        <v>57.61</v>
      </c>
      <c r="N5">
        <v>121.71</v>
      </c>
      <c r="O5">
        <v>127.6</v>
      </c>
      <c r="P5">
        <v>101.27</v>
      </c>
      <c r="Q5">
        <v>20.96</v>
      </c>
      <c r="R5">
        <v>42.4</v>
      </c>
      <c r="S5">
        <v>27.05</v>
      </c>
      <c r="T5">
        <v>0</v>
      </c>
      <c r="U5">
        <v>393.75</v>
      </c>
      <c r="V5">
        <v>20.8</v>
      </c>
      <c r="W5">
        <v>33.69</v>
      </c>
      <c r="X5">
        <v>98.87</v>
      </c>
      <c r="Y5">
        <v>0</v>
      </c>
      <c r="Z5">
        <v>13.04</v>
      </c>
      <c r="AA5">
        <v>28.1</v>
      </c>
      <c r="AB5">
        <v>44.22</v>
      </c>
      <c r="AC5">
        <v>32.08</v>
      </c>
      <c r="AD5">
        <v>0</v>
      </c>
      <c r="AE5">
        <v>53.79</v>
      </c>
      <c r="AF5">
        <v>9.66</v>
      </c>
      <c r="AG5">
        <v>44.62</v>
      </c>
      <c r="AH5">
        <v>167.1</v>
      </c>
      <c r="AI5">
        <v>17.559999999999999</v>
      </c>
      <c r="AJ5">
        <v>0</v>
      </c>
      <c r="AK5">
        <v>60.53</v>
      </c>
      <c r="AL5">
        <v>83.67</v>
      </c>
      <c r="AM5">
        <v>17.37</v>
      </c>
      <c r="AN5">
        <v>0</v>
      </c>
      <c r="AO5">
        <v>6.23</v>
      </c>
      <c r="AP5">
        <v>8.7100000000000009</v>
      </c>
      <c r="AQ5">
        <v>35.44</v>
      </c>
      <c r="AR5">
        <v>43.05</v>
      </c>
      <c r="AS5">
        <v>36.049999999999997</v>
      </c>
      <c r="AT5">
        <v>20</v>
      </c>
      <c r="AU5">
        <v>0</v>
      </c>
      <c r="AV5">
        <v>0</v>
      </c>
      <c r="AW5">
        <v>0</v>
      </c>
      <c r="AX5">
        <v>0</v>
      </c>
      <c r="AY5">
        <v>4.32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3106.52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78.06</v>
      </c>
      <c r="H6">
        <v>0</v>
      </c>
      <c r="I6">
        <v>0</v>
      </c>
      <c r="J6">
        <v>97.42</v>
      </c>
      <c r="K6">
        <v>686.07</v>
      </c>
      <c r="L6">
        <v>413.81</v>
      </c>
      <c r="M6">
        <v>57.61</v>
      </c>
      <c r="N6">
        <v>121.71</v>
      </c>
      <c r="O6">
        <v>127.6</v>
      </c>
      <c r="P6">
        <v>101.27</v>
      </c>
      <c r="Q6">
        <v>20.96</v>
      </c>
      <c r="R6">
        <v>42.4</v>
      </c>
      <c r="S6">
        <v>27.05</v>
      </c>
      <c r="T6">
        <v>1.62</v>
      </c>
      <c r="U6">
        <v>393.75</v>
      </c>
      <c r="V6">
        <v>20.8</v>
      </c>
      <c r="W6">
        <v>33.69</v>
      </c>
      <c r="X6">
        <v>98.87</v>
      </c>
      <c r="Y6">
        <v>0</v>
      </c>
      <c r="Z6">
        <v>13.04</v>
      </c>
      <c r="AA6">
        <v>28.1</v>
      </c>
      <c r="AB6">
        <v>44.22</v>
      </c>
      <c r="AC6">
        <v>32.08</v>
      </c>
      <c r="AD6">
        <v>0</v>
      </c>
      <c r="AE6">
        <v>53.79</v>
      </c>
      <c r="AF6">
        <v>9.66</v>
      </c>
      <c r="AG6">
        <v>44.62</v>
      </c>
      <c r="AH6">
        <v>167.1</v>
      </c>
      <c r="AI6">
        <v>17.559999999999999</v>
      </c>
      <c r="AJ6">
        <v>0</v>
      </c>
      <c r="AK6">
        <v>60.53</v>
      </c>
      <c r="AL6">
        <v>83.67</v>
      </c>
      <c r="AM6">
        <v>17.37</v>
      </c>
      <c r="AN6">
        <v>0</v>
      </c>
      <c r="AO6">
        <v>6.29</v>
      </c>
      <c r="AP6">
        <v>8.7100000000000009</v>
      </c>
      <c r="AQ6">
        <v>35.44</v>
      </c>
      <c r="AR6">
        <v>43.05</v>
      </c>
      <c r="AS6">
        <v>36.049999999999997</v>
      </c>
      <c r="AT6">
        <v>20</v>
      </c>
      <c r="AU6">
        <v>0</v>
      </c>
      <c r="AV6">
        <v>0</v>
      </c>
      <c r="AW6">
        <v>0</v>
      </c>
      <c r="AX6">
        <v>0</v>
      </c>
      <c r="AY6">
        <v>4.32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3108.2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78.06</v>
      </c>
      <c r="H7">
        <v>0</v>
      </c>
      <c r="I7">
        <v>0</v>
      </c>
      <c r="J7">
        <v>97.42</v>
      </c>
      <c r="K7">
        <v>686.07</v>
      </c>
      <c r="L7">
        <v>413.81</v>
      </c>
      <c r="M7">
        <v>40.130000000000003</v>
      </c>
      <c r="N7">
        <v>121.71</v>
      </c>
      <c r="O7">
        <v>127.6</v>
      </c>
      <c r="P7">
        <v>101.27</v>
      </c>
      <c r="Q7">
        <v>20.96</v>
      </c>
      <c r="R7">
        <v>43.71</v>
      </c>
      <c r="S7">
        <v>27.05</v>
      </c>
      <c r="T7">
        <v>1.62</v>
      </c>
      <c r="U7">
        <v>393.75</v>
      </c>
      <c r="V7">
        <v>20.8</v>
      </c>
      <c r="W7">
        <v>33.69</v>
      </c>
      <c r="X7">
        <v>98.87</v>
      </c>
      <c r="Y7">
        <v>0</v>
      </c>
      <c r="Z7">
        <v>13.04</v>
      </c>
      <c r="AA7">
        <v>42.15</v>
      </c>
      <c r="AB7">
        <v>44.22</v>
      </c>
      <c r="AC7">
        <v>32.08</v>
      </c>
      <c r="AD7">
        <v>0</v>
      </c>
      <c r="AE7">
        <v>53.79</v>
      </c>
      <c r="AF7">
        <v>9.66</v>
      </c>
      <c r="AG7">
        <v>44.62</v>
      </c>
      <c r="AH7">
        <v>167.1</v>
      </c>
      <c r="AI7">
        <v>15.46</v>
      </c>
      <c r="AJ7">
        <v>0</v>
      </c>
      <c r="AK7">
        <v>60.53</v>
      </c>
      <c r="AL7">
        <v>83.67</v>
      </c>
      <c r="AM7">
        <v>17.37</v>
      </c>
      <c r="AN7">
        <v>0</v>
      </c>
      <c r="AO7">
        <v>6.33</v>
      </c>
      <c r="AP7">
        <v>8.7100000000000009</v>
      </c>
      <c r="AQ7">
        <v>35.44</v>
      </c>
      <c r="AR7">
        <v>43.05</v>
      </c>
      <c r="AS7">
        <v>36.049999999999997</v>
      </c>
      <c r="AT7">
        <v>20</v>
      </c>
      <c r="AU7">
        <v>0</v>
      </c>
      <c r="AV7">
        <v>0</v>
      </c>
      <c r="AW7">
        <v>0</v>
      </c>
      <c r="AX7">
        <v>0</v>
      </c>
      <c r="AY7">
        <v>4.32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3104.02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78.06</v>
      </c>
      <c r="H8">
        <v>0</v>
      </c>
      <c r="I8">
        <v>0</v>
      </c>
      <c r="J8">
        <v>97.42</v>
      </c>
      <c r="K8">
        <v>686.07</v>
      </c>
      <c r="L8">
        <v>413.81</v>
      </c>
      <c r="M8">
        <v>40.130000000000003</v>
      </c>
      <c r="N8">
        <v>121.71</v>
      </c>
      <c r="O8">
        <v>127.6</v>
      </c>
      <c r="P8">
        <v>101.27</v>
      </c>
      <c r="Q8">
        <v>20.96</v>
      </c>
      <c r="R8">
        <v>43.71</v>
      </c>
      <c r="S8">
        <v>27.05</v>
      </c>
      <c r="T8">
        <v>1.62</v>
      </c>
      <c r="U8">
        <v>393.75</v>
      </c>
      <c r="V8">
        <v>20.8</v>
      </c>
      <c r="W8">
        <v>33.69</v>
      </c>
      <c r="X8">
        <v>98.87</v>
      </c>
      <c r="Y8">
        <v>0</v>
      </c>
      <c r="Z8">
        <v>13.04</v>
      </c>
      <c r="AA8">
        <v>42.15</v>
      </c>
      <c r="AB8">
        <v>44.22</v>
      </c>
      <c r="AC8">
        <v>32.08</v>
      </c>
      <c r="AD8">
        <v>0</v>
      </c>
      <c r="AE8">
        <v>53.79</v>
      </c>
      <c r="AF8">
        <v>9.66</v>
      </c>
      <c r="AG8">
        <v>44.62</v>
      </c>
      <c r="AH8">
        <v>167.1</v>
      </c>
      <c r="AI8">
        <v>15.46</v>
      </c>
      <c r="AJ8">
        <v>0</v>
      </c>
      <c r="AK8">
        <v>60.53</v>
      </c>
      <c r="AL8">
        <v>83.67</v>
      </c>
      <c r="AM8">
        <v>17.37</v>
      </c>
      <c r="AN8">
        <v>0</v>
      </c>
      <c r="AO8">
        <v>6.23</v>
      </c>
      <c r="AP8">
        <v>8.7100000000000009</v>
      </c>
      <c r="AQ8">
        <v>35.44</v>
      </c>
      <c r="AR8">
        <v>47.47</v>
      </c>
      <c r="AS8">
        <v>36.049999999999997</v>
      </c>
      <c r="AT8">
        <v>20</v>
      </c>
      <c r="AU8">
        <v>0</v>
      </c>
      <c r="AV8">
        <v>0</v>
      </c>
      <c r="AW8">
        <v>0</v>
      </c>
      <c r="AX8">
        <v>0</v>
      </c>
      <c r="AY8">
        <v>4.32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3108.3399999999997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78.06</v>
      </c>
      <c r="H9">
        <v>0</v>
      </c>
      <c r="I9">
        <v>0</v>
      </c>
      <c r="J9">
        <v>97.42</v>
      </c>
      <c r="K9">
        <v>686.07</v>
      </c>
      <c r="L9">
        <v>413.81</v>
      </c>
      <c r="M9">
        <v>40.130000000000003</v>
      </c>
      <c r="N9">
        <v>121.71</v>
      </c>
      <c r="O9">
        <v>127.6</v>
      </c>
      <c r="P9">
        <v>101.27</v>
      </c>
      <c r="Q9">
        <v>20.96</v>
      </c>
      <c r="R9">
        <v>43.71</v>
      </c>
      <c r="S9">
        <v>27.05</v>
      </c>
      <c r="T9">
        <v>1.62</v>
      </c>
      <c r="U9">
        <v>393.75</v>
      </c>
      <c r="V9">
        <v>20.8</v>
      </c>
      <c r="W9">
        <v>33.69</v>
      </c>
      <c r="X9">
        <v>98.87</v>
      </c>
      <c r="Y9">
        <v>0</v>
      </c>
      <c r="Z9">
        <v>6.52</v>
      </c>
      <c r="AA9">
        <v>42.15</v>
      </c>
      <c r="AB9">
        <v>44.22</v>
      </c>
      <c r="AC9">
        <v>32.08</v>
      </c>
      <c r="AD9">
        <v>0</v>
      </c>
      <c r="AE9">
        <v>53.79</v>
      </c>
      <c r="AF9">
        <v>9.66</v>
      </c>
      <c r="AG9">
        <v>44.62</v>
      </c>
      <c r="AH9">
        <v>167.1</v>
      </c>
      <c r="AI9">
        <v>15.46</v>
      </c>
      <c r="AJ9">
        <v>0</v>
      </c>
      <c r="AK9">
        <v>60.53</v>
      </c>
      <c r="AL9">
        <v>83.67</v>
      </c>
      <c r="AM9">
        <v>17.37</v>
      </c>
      <c r="AN9">
        <v>0</v>
      </c>
      <c r="AO9">
        <v>2.7</v>
      </c>
      <c r="AP9">
        <v>8.7100000000000009</v>
      </c>
      <c r="AQ9">
        <v>35.44</v>
      </c>
      <c r="AR9">
        <v>47.47</v>
      </c>
      <c r="AS9">
        <v>36.049999999999997</v>
      </c>
      <c r="AT9">
        <v>20</v>
      </c>
      <c r="AU9">
        <v>0</v>
      </c>
      <c r="AV9">
        <v>0</v>
      </c>
      <c r="AW9">
        <v>0</v>
      </c>
      <c r="AX9">
        <v>0</v>
      </c>
      <c r="AY9">
        <v>4.32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3098.2899999999995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78.06</v>
      </c>
      <c r="H10">
        <v>0</v>
      </c>
      <c r="I10">
        <v>0</v>
      </c>
      <c r="J10">
        <v>97.42</v>
      </c>
      <c r="K10">
        <v>686.07</v>
      </c>
      <c r="L10">
        <v>413.81</v>
      </c>
      <c r="M10">
        <v>40.130000000000003</v>
      </c>
      <c r="N10">
        <v>121.71</v>
      </c>
      <c r="O10">
        <v>127.6</v>
      </c>
      <c r="P10">
        <v>101.27</v>
      </c>
      <c r="Q10">
        <v>20.96</v>
      </c>
      <c r="R10">
        <v>43.71</v>
      </c>
      <c r="S10">
        <v>27.05</v>
      </c>
      <c r="T10">
        <v>1.62</v>
      </c>
      <c r="U10">
        <v>393.75</v>
      </c>
      <c r="V10">
        <v>20.8</v>
      </c>
      <c r="W10">
        <v>33.69</v>
      </c>
      <c r="X10">
        <v>98.87</v>
      </c>
      <c r="Y10">
        <v>0</v>
      </c>
      <c r="Z10">
        <v>6.52</v>
      </c>
      <c r="AA10">
        <v>42.15</v>
      </c>
      <c r="AB10">
        <v>44.22</v>
      </c>
      <c r="AC10">
        <v>32.08</v>
      </c>
      <c r="AD10">
        <v>0</v>
      </c>
      <c r="AE10">
        <v>53.79</v>
      </c>
      <c r="AF10">
        <v>9.66</v>
      </c>
      <c r="AG10">
        <v>44.62</v>
      </c>
      <c r="AH10">
        <v>167.1</v>
      </c>
      <c r="AI10">
        <v>15.46</v>
      </c>
      <c r="AJ10">
        <v>0</v>
      </c>
      <c r="AK10">
        <v>60.53</v>
      </c>
      <c r="AL10">
        <v>83.67</v>
      </c>
      <c r="AM10">
        <v>17.37</v>
      </c>
      <c r="AN10">
        <v>0</v>
      </c>
      <c r="AO10">
        <v>2.76</v>
      </c>
      <c r="AP10">
        <v>8.7100000000000009</v>
      </c>
      <c r="AQ10">
        <v>35.44</v>
      </c>
      <c r="AR10">
        <v>47.47</v>
      </c>
      <c r="AS10">
        <v>36.049999999999997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4.32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3098.35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78.06</v>
      </c>
      <c r="H11">
        <v>0</v>
      </c>
      <c r="I11">
        <v>0</v>
      </c>
      <c r="J11">
        <v>97.42</v>
      </c>
      <c r="K11">
        <v>686.07</v>
      </c>
      <c r="L11">
        <v>413.81</v>
      </c>
      <c r="M11">
        <v>40.130000000000003</v>
      </c>
      <c r="N11">
        <v>121.71</v>
      </c>
      <c r="O11">
        <v>127.6</v>
      </c>
      <c r="P11">
        <v>101.27</v>
      </c>
      <c r="Q11">
        <v>20.96</v>
      </c>
      <c r="R11">
        <v>43.71</v>
      </c>
      <c r="S11">
        <v>27.05</v>
      </c>
      <c r="T11">
        <v>1.62</v>
      </c>
      <c r="U11">
        <v>379.12</v>
      </c>
      <c r="V11">
        <v>20.8</v>
      </c>
      <c r="W11">
        <v>33.69</v>
      </c>
      <c r="X11">
        <v>98.87</v>
      </c>
      <c r="Y11">
        <v>0</v>
      </c>
      <c r="Z11">
        <v>6.52</v>
      </c>
      <c r="AA11">
        <v>42.15</v>
      </c>
      <c r="AB11">
        <v>44.22</v>
      </c>
      <c r="AC11">
        <v>32.08</v>
      </c>
      <c r="AD11">
        <v>0</v>
      </c>
      <c r="AE11">
        <v>53.79</v>
      </c>
      <c r="AF11">
        <v>9.66</v>
      </c>
      <c r="AG11">
        <v>44.62</v>
      </c>
      <c r="AH11">
        <v>167.1</v>
      </c>
      <c r="AI11">
        <v>15.46</v>
      </c>
      <c r="AJ11">
        <v>0</v>
      </c>
      <c r="AK11">
        <v>60.53</v>
      </c>
      <c r="AL11">
        <v>83.67</v>
      </c>
      <c r="AM11">
        <v>17.37</v>
      </c>
      <c r="AN11">
        <v>0</v>
      </c>
      <c r="AO11">
        <v>2.76</v>
      </c>
      <c r="AP11">
        <v>8.7100000000000009</v>
      </c>
      <c r="AQ11">
        <v>35.44</v>
      </c>
      <c r="AR11">
        <v>43.05</v>
      </c>
      <c r="AS11">
        <v>36.049999999999997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4.32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3079.3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78.06</v>
      </c>
      <c r="H12">
        <v>0</v>
      </c>
      <c r="I12">
        <v>0</v>
      </c>
      <c r="J12">
        <v>97.42</v>
      </c>
      <c r="K12">
        <v>686.07</v>
      </c>
      <c r="L12">
        <v>413.81</v>
      </c>
      <c r="M12">
        <v>40.130000000000003</v>
      </c>
      <c r="N12">
        <v>121.71</v>
      </c>
      <c r="O12">
        <v>127.6</v>
      </c>
      <c r="P12">
        <v>101.27</v>
      </c>
      <c r="Q12">
        <v>20.96</v>
      </c>
      <c r="R12">
        <v>43.71</v>
      </c>
      <c r="S12">
        <v>27.05</v>
      </c>
      <c r="T12">
        <v>1.62</v>
      </c>
      <c r="U12">
        <v>379.12</v>
      </c>
      <c r="V12">
        <v>20.8</v>
      </c>
      <c r="W12">
        <v>33.69</v>
      </c>
      <c r="X12">
        <v>98.87</v>
      </c>
      <c r="Y12">
        <v>0</v>
      </c>
      <c r="Z12">
        <v>6.52</v>
      </c>
      <c r="AA12">
        <v>42.15</v>
      </c>
      <c r="AB12">
        <v>44.22</v>
      </c>
      <c r="AC12">
        <v>32.08</v>
      </c>
      <c r="AD12">
        <v>0</v>
      </c>
      <c r="AE12">
        <v>53.79</v>
      </c>
      <c r="AF12">
        <v>9.66</v>
      </c>
      <c r="AG12">
        <v>44.62</v>
      </c>
      <c r="AH12">
        <v>167.1</v>
      </c>
      <c r="AI12">
        <v>15.46</v>
      </c>
      <c r="AJ12">
        <v>0</v>
      </c>
      <c r="AK12">
        <v>60.53</v>
      </c>
      <c r="AL12">
        <v>83.67</v>
      </c>
      <c r="AM12">
        <v>17.37</v>
      </c>
      <c r="AN12">
        <v>0</v>
      </c>
      <c r="AO12">
        <v>2.76</v>
      </c>
      <c r="AP12">
        <v>8.7100000000000009</v>
      </c>
      <c r="AQ12">
        <v>35.44</v>
      </c>
      <c r="AR12">
        <v>43.05</v>
      </c>
      <c r="AS12">
        <v>36.049999999999997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4.32</v>
      </c>
      <c r="AZ12">
        <v>4.8499999999999996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3078.8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78.06</v>
      </c>
      <c r="H13">
        <v>0</v>
      </c>
      <c r="I13">
        <v>0</v>
      </c>
      <c r="J13">
        <v>97.42</v>
      </c>
      <c r="K13">
        <v>686.07</v>
      </c>
      <c r="L13">
        <v>413.81</v>
      </c>
      <c r="M13">
        <v>40.130000000000003</v>
      </c>
      <c r="N13">
        <v>121.71</v>
      </c>
      <c r="O13">
        <v>60.92</v>
      </c>
      <c r="P13">
        <v>101.27</v>
      </c>
      <c r="Q13">
        <v>20.96</v>
      </c>
      <c r="R13">
        <v>43.71</v>
      </c>
      <c r="S13">
        <v>27.05</v>
      </c>
      <c r="T13">
        <v>1.62</v>
      </c>
      <c r="U13">
        <v>379.12</v>
      </c>
      <c r="V13">
        <v>20.8</v>
      </c>
      <c r="W13">
        <v>33.69</v>
      </c>
      <c r="X13">
        <v>98.87</v>
      </c>
      <c r="Y13">
        <v>0</v>
      </c>
      <c r="Z13">
        <v>6.52</v>
      </c>
      <c r="AA13">
        <v>42.15</v>
      </c>
      <c r="AB13">
        <v>44.22</v>
      </c>
      <c r="AC13">
        <v>32.08</v>
      </c>
      <c r="AD13">
        <v>0</v>
      </c>
      <c r="AE13">
        <v>53.79</v>
      </c>
      <c r="AF13">
        <v>9.66</v>
      </c>
      <c r="AG13">
        <v>44.62</v>
      </c>
      <c r="AH13">
        <v>167.1</v>
      </c>
      <c r="AI13">
        <v>15.46</v>
      </c>
      <c r="AJ13">
        <v>0</v>
      </c>
      <c r="AK13">
        <v>60.53</v>
      </c>
      <c r="AL13">
        <v>83.67</v>
      </c>
      <c r="AM13">
        <v>17.37</v>
      </c>
      <c r="AN13">
        <v>0</v>
      </c>
      <c r="AO13">
        <v>2.82</v>
      </c>
      <c r="AP13">
        <v>8.7100000000000009</v>
      </c>
      <c r="AQ13">
        <v>35.44</v>
      </c>
      <c r="AR13">
        <v>43.05</v>
      </c>
      <c r="AS13">
        <v>36.049999999999997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4.32</v>
      </c>
      <c r="AZ13">
        <v>4.8499999999999996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3012.1800000000003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78.06</v>
      </c>
      <c r="H14">
        <v>0</v>
      </c>
      <c r="I14">
        <v>0</v>
      </c>
      <c r="J14">
        <v>97.42</v>
      </c>
      <c r="K14">
        <v>686.07</v>
      </c>
      <c r="L14">
        <v>413.81</v>
      </c>
      <c r="M14">
        <v>40.130000000000003</v>
      </c>
      <c r="N14">
        <v>121.71</v>
      </c>
      <c r="O14">
        <v>60.92</v>
      </c>
      <c r="P14">
        <v>101.27</v>
      </c>
      <c r="Q14">
        <v>20.96</v>
      </c>
      <c r="R14">
        <v>43.71</v>
      </c>
      <c r="S14">
        <v>27.05</v>
      </c>
      <c r="T14">
        <v>1.62</v>
      </c>
      <c r="U14">
        <v>379.12</v>
      </c>
      <c r="V14">
        <v>20.8</v>
      </c>
      <c r="W14">
        <v>33.69</v>
      </c>
      <c r="X14">
        <v>98.87</v>
      </c>
      <c r="Y14">
        <v>0</v>
      </c>
      <c r="Z14">
        <v>6.52</v>
      </c>
      <c r="AA14">
        <v>42.15</v>
      </c>
      <c r="AB14">
        <v>44.22</v>
      </c>
      <c r="AC14">
        <v>32.08</v>
      </c>
      <c r="AD14">
        <v>0</v>
      </c>
      <c r="AE14">
        <v>53.79</v>
      </c>
      <c r="AF14">
        <v>9.66</v>
      </c>
      <c r="AG14">
        <v>44.62</v>
      </c>
      <c r="AH14">
        <v>167.1</v>
      </c>
      <c r="AI14">
        <v>15.46</v>
      </c>
      <c r="AJ14">
        <v>0</v>
      </c>
      <c r="AK14">
        <v>60.53</v>
      </c>
      <c r="AL14">
        <v>83.67</v>
      </c>
      <c r="AM14">
        <v>17.37</v>
      </c>
      <c r="AN14">
        <v>0</v>
      </c>
      <c r="AO14">
        <v>2.73</v>
      </c>
      <c r="AP14">
        <v>8.7100000000000009</v>
      </c>
      <c r="AQ14">
        <v>35.44</v>
      </c>
      <c r="AR14">
        <v>47.47</v>
      </c>
      <c r="AS14">
        <v>36.049999999999997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4.32</v>
      </c>
      <c r="AZ14">
        <v>4.8499999999999996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3016.5099999999998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78.06</v>
      </c>
      <c r="H15">
        <v>0</v>
      </c>
      <c r="I15">
        <v>0</v>
      </c>
      <c r="J15">
        <v>97.42</v>
      </c>
      <c r="K15">
        <v>686.07</v>
      </c>
      <c r="L15">
        <v>413.81</v>
      </c>
      <c r="M15">
        <v>40.130000000000003</v>
      </c>
      <c r="N15">
        <v>121.71</v>
      </c>
      <c r="O15">
        <v>60.92</v>
      </c>
      <c r="P15">
        <v>101.27</v>
      </c>
      <c r="Q15">
        <v>20.96</v>
      </c>
      <c r="R15">
        <v>43.71</v>
      </c>
      <c r="S15">
        <v>27.05</v>
      </c>
      <c r="T15">
        <v>1.62</v>
      </c>
      <c r="U15">
        <v>379.12</v>
      </c>
      <c r="V15">
        <v>20.8</v>
      </c>
      <c r="W15">
        <v>33.69</v>
      </c>
      <c r="X15">
        <v>98.87</v>
      </c>
      <c r="Y15">
        <v>0</v>
      </c>
      <c r="Z15">
        <v>6.52</v>
      </c>
      <c r="AA15">
        <v>42.15</v>
      </c>
      <c r="AB15">
        <v>44.22</v>
      </c>
      <c r="AC15">
        <v>32.08</v>
      </c>
      <c r="AD15">
        <v>0</v>
      </c>
      <c r="AE15">
        <v>53.79</v>
      </c>
      <c r="AF15">
        <v>9.66</v>
      </c>
      <c r="AG15">
        <v>44.62</v>
      </c>
      <c r="AH15">
        <v>167.1</v>
      </c>
      <c r="AI15">
        <v>15.46</v>
      </c>
      <c r="AJ15">
        <v>0</v>
      </c>
      <c r="AK15">
        <v>60.53</v>
      </c>
      <c r="AL15">
        <v>79.599999999999994</v>
      </c>
      <c r="AM15">
        <v>17.37</v>
      </c>
      <c r="AN15">
        <v>0</v>
      </c>
      <c r="AO15">
        <v>2.82</v>
      </c>
      <c r="AP15">
        <v>8.33</v>
      </c>
      <c r="AQ15">
        <v>35.44</v>
      </c>
      <c r="AR15">
        <v>47.47</v>
      </c>
      <c r="AS15">
        <v>32.51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4.32</v>
      </c>
      <c r="AZ15">
        <v>4.8499999999999996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3008.6099999999997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78.06</v>
      </c>
      <c r="H16">
        <v>0</v>
      </c>
      <c r="I16">
        <v>0</v>
      </c>
      <c r="J16">
        <v>97.42</v>
      </c>
      <c r="K16">
        <v>686.07</v>
      </c>
      <c r="L16">
        <v>413.81</v>
      </c>
      <c r="M16">
        <v>40.130000000000003</v>
      </c>
      <c r="N16">
        <v>121.71</v>
      </c>
      <c r="O16">
        <v>60.92</v>
      </c>
      <c r="P16">
        <v>101.27</v>
      </c>
      <c r="Q16">
        <v>20.96</v>
      </c>
      <c r="R16">
        <v>43.71</v>
      </c>
      <c r="S16">
        <v>27.05</v>
      </c>
      <c r="T16">
        <v>1.62</v>
      </c>
      <c r="U16">
        <v>379.12</v>
      </c>
      <c r="V16">
        <v>20.8</v>
      </c>
      <c r="W16">
        <v>33.69</v>
      </c>
      <c r="X16">
        <v>98.87</v>
      </c>
      <c r="Y16">
        <v>0</v>
      </c>
      <c r="Z16">
        <v>6.52</v>
      </c>
      <c r="AA16">
        <v>28.1</v>
      </c>
      <c r="AB16">
        <v>44.22</v>
      </c>
      <c r="AC16">
        <v>32.08</v>
      </c>
      <c r="AD16">
        <v>0</v>
      </c>
      <c r="AE16">
        <v>53.79</v>
      </c>
      <c r="AF16">
        <v>9.66</v>
      </c>
      <c r="AG16">
        <v>44.62</v>
      </c>
      <c r="AH16">
        <v>167.1</v>
      </c>
      <c r="AI16">
        <v>15.46</v>
      </c>
      <c r="AJ16">
        <v>0</v>
      </c>
      <c r="AK16">
        <v>60.53</v>
      </c>
      <c r="AL16">
        <v>79.599999999999994</v>
      </c>
      <c r="AM16">
        <v>17.37</v>
      </c>
      <c r="AN16">
        <v>0</v>
      </c>
      <c r="AO16">
        <v>2.82</v>
      </c>
      <c r="AP16">
        <v>8.33</v>
      </c>
      <c r="AQ16">
        <v>35.44</v>
      </c>
      <c r="AR16">
        <v>47.47</v>
      </c>
      <c r="AS16">
        <v>32.51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4.32</v>
      </c>
      <c r="AZ16">
        <v>4.8499999999999996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2994.5599999999995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78.06</v>
      </c>
      <c r="H17">
        <v>0</v>
      </c>
      <c r="I17">
        <v>0</v>
      </c>
      <c r="J17">
        <v>97.42</v>
      </c>
      <c r="K17">
        <v>686.07</v>
      </c>
      <c r="L17">
        <v>413.81</v>
      </c>
      <c r="M17">
        <v>40.130000000000003</v>
      </c>
      <c r="N17">
        <v>121.71</v>
      </c>
      <c r="O17">
        <v>60.92</v>
      </c>
      <c r="P17">
        <v>101.27</v>
      </c>
      <c r="Q17">
        <v>20.96</v>
      </c>
      <c r="R17">
        <v>43.71</v>
      </c>
      <c r="S17">
        <v>27.05</v>
      </c>
      <c r="T17">
        <v>1.62</v>
      </c>
      <c r="U17">
        <v>303.75</v>
      </c>
      <c r="V17">
        <v>20.8</v>
      </c>
      <c r="W17">
        <v>33.69</v>
      </c>
      <c r="X17">
        <v>98.87</v>
      </c>
      <c r="Y17">
        <v>0</v>
      </c>
      <c r="Z17">
        <v>6.52</v>
      </c>
      <c r="AA17">
        <v>28.1</v>
      </c>
      <c r="AB17">
        <v>44.22</v>
      </c>
      <c r="AC17">
        <v>32.08</v>
      </c>
      <c r="AD17">
        <v>0</v>
      </c>
      <c r="AE17">
        <v>53.79</v>
      </c>
      <c r="AF17">
        <v>9.66</v>
      </c>
      <c r="AG17">
        <v>44.62</v>
      </c>
      <c r="AH17">
        <v>167.1</v>
      </c>
      <c r="AI17">
        <v>15.46</v>
      </c>
      <c r="AJ17">
        <v>0</v>
      </c>
      <c r="AK17">
        <v>60.53</v>
      </c>
      <c r="AL17">
        <v>79.599999999999994</v>
      </c>
      <c r="AM17">
        <v>17.37</v>
      </c>
      <c r="AN17">
        <v>0</v>
      </c>
      <c r="AO17">
        <v>4.1399999999999997</v>
      </c>
      <c r="AP17">
        <v>8.33</v>
      </c>
      <c r="AQ17">
        <v>35.44</v>
      </c>
      <c r="AR17">
        <v>43.05</v>
      </c>
      <c r="AS17">
        <v>32.51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4.32</v>
      </c>
      <c r="AZ17">
        <v>4.8499999999999996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2916.0899999999997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78.06</v>
      </c>
      <c r="H18">
        <v>0</v>
      </c>
      <c r="I18">
        <v>0</v>
      </c>
      <c r="J18">
        <v>97.42</v>
      </c>
      <c r="K18">
        <v>686.07</v>
      </c>
      <c r="L18">
        <v>413.81</v>
      </c>
      <c r="M18">
        <v>40.130000000000003</v>
      </c>
      <c r="N18">
        <v>121.71</v>
      </c>
      <c r="O18">
        <v>60.92</v>
      </c>
      <c r="P18">
        <v>101.27</v>
      </c>
      <c r="Q18">
        <v>20.96</v>
      </c>
      <c r="R18">
        <v>43.71</v>
      </c>
      <c r="S18">
        <v>27.05</v>
      </c>
      <c r="T18">
        <v>1.62</v>
      </c>
      <c r="U18">
        <v>303.75</v>
      </c>
      <c r="V18">
        <v>20.8</v>
      </c>
      <c r="W18">
        <v>33.69</v>
      </c>
      <c r="X18">
        <v>98.87</v>
      </c>
      <c r="Y18">
        <v>0</v>
      </c>
      <c r="Z18">
        <v>6.52</v>
      </c>
      <c r="AA18">
        <v>28.1</v>
      </c>
      <c r="AB18">
        <v>44.22</v>
      </c>
      <c r="AC18">
        <v>32.08</v>
      </c>
      <c r="AD18">
        <v>0</v>
      </c>
      <c r="AE18">
        <v>53.79</v>
      </c>
      <c r="AF18">
        <v>9.66</v>
      </c>
      <c r="AG18">
        <v>44.62</v>
      </c>
      <c r="AH18">
        <v>167.1</v>
      </c>
      <c r="AI18">
        <v>15.46</v>
      </c>
      <c r="AJ18">
        <v>0</v>
      </c>
      <c r="AK18">
        <v>60.53</v>
      </c>
      <c r="AL18">
        <v>79.599999999999994</v>
      </c>
      <c r="AM18">
        <v>17.37</v>
      </c>
      <c r="AN18">
        <v>0</v>
      </c>
      <c r="AO18">
        <v>4</v>
      </c>
      <c r="AP18">
        <v>8.33</v>
      </c>
      <c r="AQ18">
        <v>35.44</v>
      </c>
      <c r="AR18">
        <v>43.05</v>
      </c>
      <c r="AS18">
        <v>32.51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4.32</v>
      </c>
      <c r="AZ18">
        <v>4.8499999999999996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2915.95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78.06</v>
      </c>
      <c r="H19">
        <v>0</v>
      </c>
      <c r="I19">
        <v>0</v>
      </c>
      <c r="J19">
        <v>97.42</v>
      </c>
      <c r="K19">
        <v>686.07</v>
      </c>
      <c r="L19">
        <v>413.81</v>
      </c>
      <c r="M19">
        <v>40.130000000000003</v>
      </c>
      <c r="N19">
        <v>121.71</v>
      </c>
      <c r="O19">
        <v>60.92</v>
      </c>
      <c r="P19">
        <v>101.27</v>
      </c>
      <c r="Q19">
        <v>20.96</v>
      </c>
      <c r="R19">
        <v>43.71</v>
      </c>
      <c r="S19">
        <v>27.05</v>
      </c>
      <c r="T19">
        <v>1.62</v>
      </c>
      <c r="U19">
        <v>303.75</v>
      </c>
      <c r="V19">
        <v>20.8</v>
      </c>
      <c r="W19">
        <v>33.69</v>
      </c>
      <c r="X19">
        <v>98.87</v>
      </c>
      <c r="Y19">
        <v>0</v>
      </c>
      <c r="Z19">
        <v>6.52</v>
      </c>
      <c r="AA19">
        <v>28.1</v>
      </c>
      <c r="AB19">
        <v>44.22</v>
      </c>
      <c r="AC19">
        <v>21.37</v>
      </c>
      <c r="AD19">
        <v>0</v>
      </c>
      <c r="AE19">
        <v>53.79</v>
      </c>
      <c r="AF19">
        <v>9.66</v>
      </c>
      <c r="AG19">
        <v>44.62</v>
      </c>
      <c r="AH19">
        <v>167.1</v>
      </c>
      <c r="AI19">
        <v>15.46</v>
      </c>
      <c r="AJ19">
        <v>0</v>
      </c>
      <c r="AK19">
        <v>60.53</v>
      </c>
      <c r="AL19">
        <v>79.599999999999994</v>
      </c>
      <c r="AM19">
        <v>17.37</v>
      </c>
      <c r="AN19">
        <v>0</v>
      </c>
      <c r="AO19">
        <v>4</v>
      </c>
      <c r="AP19">
        <v>8.33</v>
      </c>
      <c r="AQ19">
        <v>35.44</v>
      </c>
      <c r="AR19">
        <v>43.05</v>
      </c>
      <c r="AS19">
        <v>32.51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4.32</v>
      </c>
      <c r="AZ19">
        <v>4.8499999999999996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2905.24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78.06</v>
      </c>
      <c r="H20">
        <v>0</v>
      </c>
      <c r="I20">
        <v>0</v>
      </c>
      <c r="J20">
        <v>97.42</v>
      </c>
      <c r="K20">
        <v>686.07</v>
      </c>
      <c r="L20">
        <v>413.81</v>
      </c>
      <c r="M20">
        <v>40.130000000000003</v>
      </c>
      <c r="N20">
        <v>121.71</v>
      </c>
      <c r="O20">
        <v>60.92</v>
      </c>
      <c r="P20">
        <v>101.27</v>
      </c>
      <c r="Q20">
        <v>20.96</v>
      </c>
      <c r="R20">
        <v>43.71</v>
      </c>
      <c r="S20">
        <v>27.05</v>
      </c>
      <c r="T20">
        <v>1.62</v>
      </c>
      <c r="U20">
        <v>303.75</v>
      </c>
      <c r="V20">
        <v>20.8</v>
      </c>
      <c r="W20">
        <v>33.69</v>
      </c>
      <c r="X20">
        <v>98.87</v>
      </c>
      <c r="Y20">
        <v>0</v>
      </c>
      <c r="Z20">
        <v>6.52</v>
      </c>
      <c r="AA20">
        <v>28.1</v>
      </c>
      <c r="AB20">
        <v>44.22</v>
      </c>
      <c r="AC20">
        <v>21.37</v>
      </c>
      <c r="AD20">
        <v>0</v>
      </c>
      <c r="AE20">
        <v>53.79</v>
      </c>
      <c r="AF20">
        <v>9.66</v>
      </c>
      <c r="AG20">
        <v>44.62</v>
      </c>
      <c r="AH20">
        <v>167.1</v>
      </c>
      <c r="AI20">
        <v>15.46</v>
      </c>
      <c r="AJ20">
        <v>0</v>
      </c>
      <c r="AK20">
        <v>60.53</v>
      </c>
      <c r="AL20">
        <v>79.599999999999994</v>
      </c>
      <c r="AM20">
        <v>17.37</v>
      </c>
      <c r="AN20">
        <v>0</v>
      </c>
      <c r="AO20">
        <v>4</v>
      </c>
      <c r="AP20">
        <v>8.33</v>
      </c>
      <c r="AQ20">
        <v>35.44</v>
      </c>
      <c r="AR20">
        <v>43.05</v>
      </c>
      <c r="AS20">
        <v>32.51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4.32</v>
      </c>
      <c r="AZ20">
        <v>4.8499999999999996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2905.24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78.06</v>
      </c>
      <c r="H21">
        <v>0</v>
      </c>
      <c r="I21">
        <v>0</v>
      </c>
      <c r="J21">
        <v>97.42</v>
      </c>
      <c r="K21">
        <v>686.07</v>
      </c>
      <c r="L21">
        <v>413.81</v>
      </c>
      <c r="M21">
        <v>40.130000000000003</v>
      </c>
      <c r="N21">
        <v>121.71</v>
      </c>
      <c r="O21">
        <v>60.92</v>
      </c>
      <c r="P21">
        <v>101.27</v>
      </c>
      <c r="Q21">
        <v>20.96</v>
      </c>
      <c r="R21">
        <v>43.71</v>
      </c>
      <c r="S21">
        <v>27.05</v>
      </c>
      <c r="T21">
        <v>1.62</v>
      </c>
      <c r="U21">
        <v>303.75</v>
      </c>
      <c r="V21">
        <v>20.8</v>
      </c>
      <c r="W21">
        <v>33.69</v>
      </c>
      <c r="X21">
        <v>98.87</v>
      </c>
      <c r="Y21">
        <v>0</v>
      </c>
      <c r="Z21">
        <v>6.52</v>
      </c>
      <c r="AA21">
        <v>28.1</v>
      </c>
      <c r="AB21">
        <v>31.33</v>
      </c>
      <c r="AC21">
        <v>21.37</v>
      </c>
      <c r="AD21">
        <v>0</v>
      </c>
      <c r="AE21">
        <v>53.79</v>
      </c>
      <c r="AF21">
        <v>9.66</v>
      </c>
      <c r="AG21">
        <v>44.62</v>
      </c>
      <c r="AH21">
        <v>167.1</v>
      </c>
      <c r="AI21">
        <v>15.46</v>
      </c>
      <c r="AJ21">
        <v>0</v>
      </c>
      <c r="AK21">
        <v>60.53</v>
      </c>
      <c r="AL21">
        <v>79.599999999999994</v>
      </c>
      <c r="AM21">
        <v>17.37</v>
      </c>
      <c r="AN21">
        <v>0</v>
      </c>
      <c r="AO21">
        <v>3.91</v>
      </c>
      <c r="AP21">
        <v>8.33</v>
      </c>
      <c r="AQ21">
        <v>35.44</v>
      </c>
      <c r="AR21">
        <v>47.47</v>
      </c>
      <c r="AS21">
        <v>32.51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4.32</v>
      </c>
      <c r="AZ21">
        <v>4.8499999999999996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2896.6799999999994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78.06</v>
      </c>
      <c r="H22">
        <v>0</v>
      </c>
      <c r="I22">
        <v>0</v>
      </c>
      <c r="J22">
        <v>97.42</v>
      </c>
      <c r="K22">
        <v>686.07</v>
      </c>
      <c r="L22">
        <v>413.81</v>
      </c>
      <c r="M22">
        <v>40.130000000000003</v>
      </c>
      <c r="N22">
        <v>121.71</v>
      </c>
      <c r="O22">
        <v>60.92</v>
      </c>
      <c r="P22">
        <v>101.27</v>
      </c>
      <c r="Q22">
        <v>20.96</v>
      </c>
      <c r="R22">
        <v>43.71</v>
      </c>
      <c r="S22">
        <v>27.05</v>
      </c>
      <c r="T22">
        <v>1.62</v>
      </c>
      <c r="U22">
        <v>303.75</v>
      </c>
      <c r="V22">
        <v>20.8</v>
      </c>
      <c r="W22">
        <v>33.69</v>
      </c>
      <c r="X22">
        <v>98.87</v>
      </c>
      <c r="Y22">
        <v>0</v>
      </c>
      <c r="Z22">
        <v>6.52</v>
      </c>
      <c r="AA22">
        <v>28.1</v>
      </c>
      <c r="AB22">
        <v>31.33</v>
      </c>
      <c r="AC22">
        <v>21.37</v>
      </c>
      <c r="AD22">
        <v>0</v>
      </c>
      <c r="AE22">
        <v>53.79</v>
      </c>
      <c r="AF22">
        <v>9.66</v>
      </c>
      <c r="AG22">
        <v>44.62</v>
      </c>
      <c r="AH22">
        <v>167.1</v>
      </c>
      <c r="AI22">
        <v>15.46</v>
      </c>
      <c r="AJ22">
        <v>0</v>
      </c>
      <c r="AK22">
        <v>60.53</v>
      </c>
      <c r="AL22">
        <v>79.599999999999994</v>
      </c>
      <c r="AM22">
        <v>17.37</v>
      </c>
      <c r="AN22">
        <v>0</v>
      </c>
      <c r="AO22">
        <v>3.76</v>
      </c>
      <c r="AP22">
        <v>8.33</v>
      </c>
      <c r="AQ22">
        <v>35.44</v>
      </c>
      <c r="AR22">
        <v>47.47</v>
      </c>
      <c r="AS22">
        <v>32.51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4.32</v>
      </c>
      <c r="AZ22">
        <v>4.8499999999999996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2896.5299999999997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78.06</v>
      </c>
      <c r="H23">
        <v>0</v>
      </c>
      <c r="I23">
        <v>0</v>
      </c>
      <c r="J23">
        <v>97.42</v>
      </c>
      <c r="K23">
        <v>686.07</v>
      </c>
      <c r="L23">
        <v>413.81</v>
      </c>
      <c r="M23">
        <v>40.130000000000003</v>
      </c>
      <c r="N23">
        <v>121.71</v>
      </c>
      <c r="O23">
        <v>60.92</v>
      </c>
      <c r="P23">
        <v>101.27</v>
      </c>
      <c r="Q23">
        <v>20.96</v>
      </c>
      <c r="R23">
        <v>43.71</v>
      </c>
      <c r="S23">
        <v>27.05</v>
      </c>
      <c r="T23">
        <v>1.62</v>
      </c>
      <c r="U23">
        <v>303.75</v>
      </c>
      <c r="V23">
        <v>20.8</v>
      </c>
      <c r="W23">
        <v>33.69</v>
      </c>
      <c r="X23">
        <v>98.87</v>
      </c>
      <c r="Y23">
        <v>0</v>
      </c>
      <c r="Z23">
        <v>13.04</v>
      </c>
      <c r="AA23">
        <v>28.1</v>
      </c>
      <c r="AB23">
        <v>31.33</v>
      </c>
      <c r="AC23">
        <v>21.37</v>
      </c>
      <c r="AD23">
        <v>0</v>
      </c>
      <c r="AE23">
        <v>53.79</v>
      </c>
      <c r="AF23">
        <v>9.66</v>
      </c>
      <c r="AG23">
        <v>44.62</v>
      </c>
      <c r="AH23">
        <v>167.1</v>
      </c>
      <c r="AI23">
        <v>3.94</v>
      </c>
      <c r="AJ23">
        <v>0</v>
      </c>
      <c r="AK23">
        <v>60.53</v>
      </c>
      <c r="AL23">
        <v>79.599999999999994</v>
      </c>
      <c r="AM23">
        <v>17.37</v>
      </c>
      <c r="AN23">
        <v>0</v>
      </c>
      <c r="AO23">
        <v>3.82</v>
      </c>
      <c r="AP23">
        <v>8.33</v>
      </c>
      <c r="AQ23">
        <v>34.72</v>
      </c>
      <c r="AR23">
        <v>43.05</v>
      </c>
      <c r="AS23">
        <v>32.51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4.32</v>
      </c>
      <c r="AZ23">
        <v>4.8499999999999996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2886.45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78.06</v>
      </c>
      <c r="H24">
        <v>0</v>
      </c>
      <c r="I24">
        <v>0</v>
      </c>
      <c r="J24">
        <v>97.42</v>
      </c>
      <c r="K24">
        <v>686.07</v>
      </c>
      <c r="L24">
        <v>413.81</v>
      </c>
      <c r="M24">
        <v>40.130000000000003</v>
      </c>
      <c r="N24">
        <v>121.71</v>
      </c>
      <c r="O24">
        <v>60.92</v>
      </c>
      <c r="P24">
        <v>101.27</v>
      </c>
      <c r="Q24">
        <v>20.96</v>
      </c>
      <c r="R24">
        <v>43.71</v>
      </c>
      <c r="S24">
        <v>27.05</v>
      </c>
      <c r="T24">
        <v>1.62</v>
      </c>
      <c r="U24">
        <v>303.75</v>
      </c>
      <c r="V24">
        <v>20.8</v>
      </c>
      <c r="W24">
        <v>33.69</v>
      </c>
      <c r="X24">
        <v>98.87</v>
      </c>
      <c r="Y24">
        <v>0</v>
      </c>
      <c r="Z24">
        <v>13.04</v>
      </c>
      <c r="AA24">
        <v>28.1</v>
      </c>
      <c r="AB24">
        <v>31.33</v>
      </c>
      <c r="AC24">
        <v>21.37</v>
      </c>
      <c r="AD24">
        <v>0</v>
      </c>
      <c r="AE24">
        <v>53.79</v>
      </c>
      <c r="AF24">
        <v>9.66</v>
      </c>
      <c r="AG24">
        <v>44.62</v>
      </c>
      <c r="AH24">
        <v>167.1</v>
      </c>
      <c r="AI24">
        <v>5.62</v>
      </c>
      <c r="AJ24">
        <v>0</v>
      </c>
      <c r="AK24">
        <v>60.53</v>
      </c>
      <c r="AL24">
        <v>79.599999999999994</v>
      </c>
      <c r="AM24">
        <v>17.37</v>
      </c>
      <c r="AN24">
        <v>0</v>
      </c>
      <c r="AO24">
        <v>3.43</v>
      </c>
      <c r="AP24">
        <v>8.33</v>
      </c>
      <c r="AQ24">
        <v>34.72</v>
      </c>
      <c r="AR24">
        <v>43.05</v>
      </c>
      <c r="AS24">
        <v>32.51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4.32</v>
      </c>
      <c r="AZ24">
        <v>4.8499999999999996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2887.7399999999993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78.06</v>
      </c>
      <c r="H25">
        <v>0</v>
      </c>
      <c r="I25">
        <v>0</v>
      </c>
      <c r="J25">
        <v>97.42</v>
      </c>
      <c r="K25">
        <v>686.07</v>
      </c>
      <c r="L25">
        <v>413.81</v>
      </c>
      <c r="M25">
        <v>40.130000000000003</v>
      </c>
      <c r="N25">
        <v>121.71</v>
      </c>
      <c r="O25">
        <v>60.92</v>
      </c>
      <c r="P25">
        <v>101.27</v>
      </c>
      <c r="Q25">
        <v>20.96</v>
      </c>
      <c r="R25">
        <v>43.71</v>
      </c>
      <c r="S25">
        <v>27.05</v>
      </c>
      <c r="T25">
        <v>1.62</v>
      </c>
      <c r="U25">
        <v>303.75</v>
      </c>
      <c r="V25">
        <v>20.8</v>
      </c>
      <c r="W25">
        <v>33.69</v>
      </c>
      <c r="X25">
        <v>98.87</v>
      </c>
      <c r="Y25">
        <v>0</v>
      </c>
      <c r="Z25">
        <v>13.04</v>
      </c>
      <c r="AA25">
        <v>28.1</v>
      </c>
      <c r="AB25">
        <v>31.33</v>
      </c>
      <c r="AC25">
        <v>21.37</v>
      </c>
      <c r="AD25">
        <v>0</v>
      </c>
      <c r="AE25">
        <v>53.79</v>
      </c>
      <c r="AF25">
        <v>9.66</v>
      </c>
      <c r="AG25">
        <v>44.62</v>
      </c>
      <c r="AH25">
        <v>167.1</v>
      </c>
      <c r="AI25">
        <v>8.43</v>
      </c>
      <c r="AJ25">
        <v>0</v>
      </c>
      <c r="AK25">
        <v>60.53</v>
      </c>
      <c r="AL25">
        <v>79.599999999999994</v>
      </c>
      <c r="AM25">
        <v>17.37</v>
      </c>
      <c r="AN25">
        <v>0</v>
      </c>
      <c r="AO25">
        <v>3</v>
      </c>
      <c r="AP25">
        <v>8.33</v>
      </c>
      <c r="AQ25">
        <v>34.72</v>
      </c>
      <c r="AR25">
        <v>43.05</v>
      </c>
      <c r="AS25">
        <v>32.51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4.32</v>
      </c>
      <c r="AZ25">
        <v>4.8499999999999996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2890.1199999999994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78.06</v>
      </c>
      <c r="H26">
        <v>0</v>
      </c>
      <c r="I26">
        <v>0</v>
      </c>
      <c r="J26">
        <v>97.42</v>
      </c>
      <c r="K26">
        <v>686.07</v>
      </c>
      <c r="L26">
        <v>413.81</v>
      </c>
      <c r="M26">
        <v>40.130000000000003</v>
      </c>
      <c r="N26">
        <v>121.71</v>
      </c>
      <c r="O26">
        <v>60.92</v>
      </c>
      <c r="P26">
        <v>101.27</v>
      </c>
      <c r="Q26">
        <v>20.96</v>
      </c>
      <c r="R26">
        <v>43.71</v>
      </c>
      <c r="S26">
        <v>27.05</v>
      </c>
      <c r="T26">
        <v>1.62</v>
      </c>
      <c r="U26">
        <v>303.75</v>
      </c>
      <c r="V26">
        <v>20.8</v>
      </c>
      <c r="W26">
        <v>33.69</v>
      </c>
      <c r="X26">
        <v>98.87</v>
      </c>
      <c r="Y26">
        <v>0</v>
      </c>
      <c r="Z26">
        <v>13.04</v>
      </c>
      <c r="AA26">
        <v>28.1</v>
      </c>
      <c r="AB26">
        <v>31.33</v>
      </c>
      <c r="AC26">
        <v>21.37</v>
      </c>
      <c r="AD26">
        <v>0</v>
      </c>
      <c r="AE26">
        <v>53.79</v>
      </c>
      <c r="AF26">
        <v>9.66</v>
      </c>
      <c r="AG26">
        <v>44.62</v>
      </c>
      <c r="AH26">
        <v>167.1</v>
      </c>
      <c r="AI26">
        <v>54.11</v>
      </c>
      <c r="AJ26">
        <v>0</v>
      </c>
      <c r="AK26">
        <v>60.53</v>
      </c>
      <c r="AL26">
        <v>79.599999999999994</v>
      </c>
      <c r="AM26">
        <v>17.37</v>
      </c>
      <c r="AN26">
        <v>0</v>
      </c>
      <c r="AO26">
        <v>2.5299999999999998</v>
      </c>
      <c r="AP26">
        <v>8.33</v>
      </c>
      <c r="AQ26">
        <v>34.43</v>
      </c>
      <c r="AR26">
        <v>47.47</v>
      </c>
      <c r="AS26">
        <v>32.51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4.32</v>
      </c>
      <c r="AZ26">
        <v>4.8499999999999996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2939.4599999999996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77.81</v>
      </c>
      <c r="H27">
        <v>0</v>
      </c>
      <c r="I27">
        <v>0</v>
      </c>
      <c r="J27">
        <v>97.42</v>
      </c>
      <c r="K27">
        <v>686.07</v>
      </c>
      <c r="L27">
        <v>413.81</v>
      </c>
      <c r="M27">
        <v>40.130000000000003</v>
      </c>
      <c r="N27">
        <v>121.71</v>
      </c>
      <c r="O27">
        <v>60.92</v>
      </c>
      <c r="P27">
        <v>101.27</v>
      </c>
      <c r="Q27">
        <v>20.96</v>
      </c>
      <c r="R27">
        <v>43.71</v>
      </c>
      <c r="S27">
        <v>27.05</v>
      </c>
      <c r="T27">
        <v>1.62</v>
      </c>
      <c r="U27">
        <v>303.75</v>
      </c>
      <c r="V27">
        <v>20.8</v>
      </c>
      <c r="W27">
        <v>33.69</v>
      </c>
      <c r="X27">
        <v>98.87</v>
      </c>
      <c r="Y27">
        <v>0</v>
      </c>
      <c r="Z27">
        <v>13.04</v>
      </c>
      <c r="AA27">
        <v>28.1</v>
      </c>
      <c r="AB27">
        <v>31.33</v>
      </c>
      <c r="AC27">
        <v>21.37</v>
      </c>
      <c r="AD27">
        <v>0</v>
      </c>
      <c r="AE27">
        <v>53.79</v>
      </c>
      <c r="AF27">
        <v>9.66</v>
      </c>
      <c r="AG27">
        <v>44.62</v>
      </c>
      <c r="AH27">
        <v>167.1</v>
      </c>
      <c r="AI27">
        <v>54.11</v>
      </c>
      <c r="AJ27">
        <v>0</v>
      </c>
      <c r="AK27">
        <v>60.53</v>
      </c>
      <c r="AL27">
        <v>79.599999999999994</v>
      </c>
      <c r="AM27">
        <v>17.37</v>
      </c>
      <c r="AN27">
        <v>0</v>
      </c>
      <c r="AO27">
        <v>9.0299999999999994</v>
      </c>
      <c r="AP27">
        <v>8.33</v>
      </c>
      <c r="AQ27">
        <v>20.09</v>
      </c>
      <c r="AR27">
        <v>47.47</v>
      </c>
      <c r="AS27">
        <v>32.51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4.32</v>
      </c>
      <c r="AZ27">
        <v>4.8499999999999996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2930.2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77.81</v>
      </c>
      <c r="H28">
        <v>0</v>
      </c>
      <c r="I28">
        <v>0</v>
      </c>
      <c r="J28">
        <v>97.42</v>
      </c>
      <c r="K28">
        <v>686.07</v>
      </c>
      <c r="L28">
        <v>413.81</v>
      </c>
      <c r="M28">
        <v>40.130000000000003</v>
      </c>
      <c r="N28">
        <v>121.71</v>
      </c>
      <c r="O28">
        <v>60.92</v>
      </c>
      <c r="P28">
        <v>101.27</v>
      </c>
      <c r="Q28">
        <v>20.96</v>
      </c>
      <c r="R28">
        <v>43.71</v>
      </c>
      <c r="S28">
        <v>27.05</v>
      </c>
      <c r="T28">
        <v>1.62</v>
      </c>
      <c r="U28">
        <v>303.75</v>
      </c>
      <c r="V28">
        <v>20.8</v>
      </c>
      <c r="W28">
        <v>33.69</v>
      </c>
      <c r="X28">
        <v>98.87</v>
      </c>
      <c r="Y28">
        <v>0</v>
      </c>
      <c r="Z28">
        <v>13.04</v>
      </c>
      <c r="AA28">
        <v>28.1</v>
      </c>
      <c r="AB28">
        <v>31.33</v>
      </c>
      <c r="AC28">
        <v>21.37</v>
      </c>
      <c r="AD28">
        <v>0</v>
      </c>
      <c r="AE28">
        <v>53.79</v>
      </c>
      <c r="AF28">
        <v>9.66</v>
      </c>
      <c r="AG28">
        <v>44.62</v>
      </c>
      <c r="AH28">
        <v>167.1</v>
      </c>
      <c r="AI28">
        <v>54.11</v>
      </c>
      <c r="AJ28">
        <v>0</v>
      </c>
      <c r="AK28">
        <v>60.53</v>
      </c>
      <c r="AL28">
        <v>79.599999999999994</v>
      </c>
      <c r="AM28">
        <v>17.37</v>
      </c>
      <c r="AN28">
        <v>0</v>
      </c>
      <c r="AO28">
        <v>8.91</v>
      </c>
      <c r="AP28">
        <v>8.33</v>
      </c>
      <c r="AQ28">
        <v>17</v>
      </c>
      <c r="AR28">
        <v>43.05</v>
      </c>
      <c r="AS28">
        <v>32.51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4.32</v>
      </c>
      <c r="AZ28">
        <v>4.8499999999999996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2922.5699999999997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77.81</v>
      </c>
      <c r="H29">
        <v>0</v>
      </c>
      <c r="I29">
        <v>0</v>
      </c>
      <c r="J29">
        <v>97.42</v>
      </c>
      <c r="K29">
        <v>686.07</v>
      </c>
      <c r="L29">
        <v>413.81</v>
      </c>
      <c r="M29">
        <v>40.130000000000003</v>
      </c>
      <c r="N29">
        <v>121.71</v>
      </c>
      <c r="O29">
        <v>60.92</v>
      </c>
      <c r="P29">
        <v>101.27</v>
      </c>
      <c r="Q29">
        <v>20.96</v>
      </c>
      <c r="R29">
        <v>43.71</v>
      </c>
      <c r="S29">
        <v>27.05</v>
      </c>
      <c r="T29">
        <v>1.62</v>
      </c>
      <c r="U29">
        <v>303.75</v>
      </c>
      <c r="V29">
        <v>20.8</v>
      </c>
      <c r="W29">
        <v>33.69</v>
      </c>
      <c r="X29">
        <v>98.87</v>
      </c>
      <c r="Y29">
        <v>0</v>
      </c>
      <c r="Z29">
        <v>13.04</v>
      </c>
      <c r="AA29">
        <v>28.1</v>
      </c>
      <c r="AB29">
        <v>31.33</v>
      </c>
      <c r="AC29">
        <v>21.37</v>
      </c>
      <c r="AD29">
        <v>0</v>
      </c>
      <c r="AE29">
        <v>53.79</v>
      </c>
      <c r="AF29">
        <v>9.66</v>
      </c>
      <c r="AG29">
        <v>44.62</v>
      </c>
      <c r="AH29">
        <v>167.1</v>
      </c>
      <c r="AI29">
        <v>54.11</v>
      </c>
      <c r="AJ29">
        <v>0</v>
      </c>
      <c r="AK29">
        <v>60.53</v>
      </c>
      <c r="AL29">
        <v>79.599999999999994</v>
      </c>
      <c r="AM29">
        <v>17.37</v>
      </c>
      <c r="AN29">
        <v>0</v>
      </c>
      <c r="AO29">
        <v>9.5</v>
      </c>
      <c r="AP29">
        <v>8.33</v>
      </c>
      <c r="AQ29">
        <v>17</v>
      </c>
      <c r="AR29">
        <v>43.05</v>
      </c>
      <c r="AS29">
        <v>32.51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4.32</v>
      </c>
      <c r="AZ29">
        <v>4.8499999999999996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2923.16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77.81</v>
      </c>
      <c r="H30">
        <v>0</v>
      </c>
      <c r="I30">
        <v>0</v>
      </c>
      <c r="J30">
        <v>97.42</v>
      </c>
      <c r="K30">
        <v>686.07</v>
      </c>
      <c r="L30">
        <v>413.81</v>
      </c>
      <c r="M30">
        <v>40.130000000000003</v>
      </c>
      <c r="N30">
        <v>121.71</v>
      </c>
      <c r="O30">
        <v>60.92</v>
      </c>
      <c r="P30">
        <v>101.27</v>
      </c>
      <c r="Q30">
        <v>20.96</v>
      </c>
      <c r="R30">
        <v>43.71</v>
      </c>
      <c r="S30">
        <v>27.05</v>
      </c>
      <c r="T30">
        <v>1.62</v>
      </c>
      <c r="U30">
        <v>303.75</v>
      </c>
      <c r="V30">
        <v>20.8</v>
      </c>
      <c r="W30">
        <v>33.69</v>
      </c>
      <c r="X30">
        <v>98.87</v>
      </c>
      <c r="Y30">
        <v>0</v>
      </c>
      <c r="Z30">
        <v>13.04</v>
      </c>
      <c r="AA30">
        <v>28.1</v>
      </c>
      <c r="AB30">
        <v>31.33</v>
      </c>
      <c r="AC30">
        <v>21.37</v>
      </c>
      <c r="AD30">
        <v>0</v>
      </c>
      <c r="AE30">
        <v>53.79</v>
      </c>
      <c r="AF30">
        <v>9.66</v>
      </c>
      <c r="AG30">
        <v>44.62</v>
      </c>
      <c r="AH30">
        <v>167.1</v>
      </c>
      <c r="AI30">
        <v>54.11</v>
      </c>
      <c r="AJ30">
        <v>0</v>
      </c>
      <c r="AK30">
        <v>60.53</v>
      </c>
      <c r="AL30">
        <v>79.599999999999994</v>
      </c>
      <c r="AM30">
        <v>17.37</v>
      </c>
      <c r="AN30">
        <v>0</v>
      </c>
      <c r="AO30">
        <v>9.5</v>
      </c>
      <c r="AP30">
        <v>8.33</v>
      </c>
      <c r="AQ30">
        <v>17</v>
      </c>
      <c r="AR30">
        <v>43.05</v>
      </c>
      <c r="AS30">
        <v>32.51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4.32</v>
      </c>
      <c r="AZ30">
        <v>4.8499999999999996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2923.16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77.81</v>
      </c>
      <c r="H31">
        <v>0</v>
      </c>
      <c r="I31">
        <v>0</v>
      </c>
      <c r="J31">
        <v>97.42</v>
      </c>
      <c r="K31">
        <v>686.07</v>
      </c>
      <c r="L31">
        <v>413.81</v>
      </c>
      <c r="M31">
        <v>40.130000000000003</v>
      </c>
      <c r="N31">
        <v>121.71</v>
      </c>
      <c r="O31">
        <v>60.92</v>
      </c>
      <c r="P31">
        <v>101.27</v>
      </c>
      <c r="Q31">
        <v>20.96</v>
      </c>
      <c r="R31">
        <v>43.71</v>
      </c>
      <c r="S31">
        <v>27.05</v>
      </c>
      <c r="T31">
        <v>1.62</v>
      </c>
      <c r="U31">
        <v>303.75</v>
      </c>
      <c r="V31">
        <v>20.8</v>
      </c>
      <c r="W31">
        <v>33.69</v>
      </c>
      <c r="X31">
        <v>98.87</v>
      </c>
      <c r="Y31">
        <v>0</v>
      </c>
      <c r="Z31">
        <v>13.04</v>
      </c>
      <c r="AA31">
        <v>28.1</v>
      </c>
      <c r="AB31">
        <v>28.34</v>
      </c>
      <c r="AC31">
        <v>21.37</v>
      </c>
      <c r="AD31">
        <v>0</v>
      </c>
      <c r="AE31">
        <v>53.79</v>
      </c>
      <c r="AF31">
        <v>9.66</v>
      </c>
      <c r="AG31">
        <v>44.62</v>
      </c>
      <c r="AH31">
        <v>167.1</v>
      </c>
      <c r="AI31">
        <v>54.11</v>
      </c>
      <c r="AJ31">
        <v>0</v>
      </c>
      <c r="AK31">
        <v>60.53</v>
      </c>
      <c r="AL31">
        <v>79.599999999999994</v>
      </c>
      <c r="AM31">
        <v>17.37</v>
      </c>
      <c r="AN31">
        <v>0</v>
      </c>
      <c r="AO31">
        <v>9.4700000000000006</v>
      </c>
      <c r="AP31">
        <v>8.33</v>
      </c>
      <c r="AQ31">
        <v>17</v>
      </c>
      <c r="AR31">
        <v>43.05</v>
      </c>
      <c r="AS31">
        <v>32.51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4.32</v>
      </c>
      <c r="AZ31">
        <v>4.8499999999999996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2920.14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77.81</v>
      </c>
      <c r="H32">
        <v>0</v>
      </c>
      <c r="I32">
        <v>0</v>
      </c>
      <c r="J32">
        <v>97.42</v>
      </c>
      <c r="K32">
        <v>686.07</v>
      </c>
      <c r="L32">
        <v>413.81</v>
      </c>
      <c r="M32">
        <v>40.130000000000003</v>
      </c>
      <c r="N32">
        <v>121.71</v>
      </c>
      <c r="O32">
        <v>60.92</v>
      </c>
      <c r="P32">
        <v>101.27</v>
      </c>
      <c r="Q32">
        <v>20.96</v>
      </c>
      <c r="R32">
        <v>43.71</v>
      </c>
      <c r="S32">
        <v>27.05</v>
      </c>
      <c r="T32">
        <v>1.62</v>
      </c>
      <c r="U32">
        <v>303.75</v>
      </c>
      <c r="V32">
        <v>20.8</v>
      </c>
      <c r="W32">
        <v>33.69</v>
      </c>
      <c r="X32">
        <v>98.87</v>
      </c>
      <c r="Y32">
        <v>0</v>
      </c>
      <c r="Z32">
        <v>13.04</v>
      </c>
      <c r="AA32">
        <v>28.1</v>
      </c>
      <c r="AB32">
        <v>28.34</v>
      </c>
      <c r="AC32">
        <v>21.37</v>
      </c>
      <c r="AD32">
        <v>0</v>
      </c>
      <c r="AE32">
        <v>53.79</v>
      </c>
      <c r="AF32">
        <v>9.66</v>
      </c>
      <c r="AG32">
        <v>44.62</v>
      </c>
      <c r="AH32">
        <v>167.1</v>
      </c>
      <c r="AI32">
        <v>17.559999999999999</v>
      </c>
      <c r="AJ32">
        <v>0</v>
      </c>
      <c r="AK32">
        <v>60.53</v>
      </c>
      <c r="AL32">
        <v>79.599999999999994</v>
      </c>
      <c r="AM32">
        <v>17.37</v>
      </c>
      <c r="AN32">
        <v>0</v>
      </c>
      <c r="AO32">
        <v>9.58</v>
      </c>
      <c r="AP32">
        <v>8.33</v>
      </c>
      <c r="AQ32">
        <v>17</v>
      </c>
      <c r="AR32">
        <v>43.05</v>
      </c>
      <c r="AS32">
        <v>32.51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4.32</v>
      </c>
      <c r="AZ32">
        <v>4.8499999999999996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2883.71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77.81</v>
      </c>
      <c r="H33">
        <v>0</v>
      </c>
      <c r="I33">
        <v>0</v>
      </c>
      <c r="J33">
        <v>97.42</v>
      </c>
      <c r="K33">
        <v>686.07</v>
      </c>
      <c r="L33">
        <v>413.81</v>
      </c>
      <c r="M33">
        <v>40.130000000000003</v>
      </c>
      <c r="N33">
        <v>121.71</v>
      </c>
      <c r="O33">
        <v>60.92</v>
      </c>
      <c r="P33">
        <v>101.27</v>
      </c>
      <c r="Q33">
        <v>20.96</v>
      </c>
      <c r="R33">
        <v>43.71</v>
      </c>
      <c r="S33">
        <v>27.05</v>
      </c>
      <c r="T33">
        <v>1.62</v>
      </c>
      <c r="U33">
        <v>303.75</v>
      </c>
      <c r="V33">
        <v>20.8</v>
      </c>
      <c r="W33">
        <v>33.69</v>
      </c>
      <c r="X33">
        <v>98.87</v>
      </c>
      <c r="Y33">
        <v>0</v>
      </c>
      <c r="Z33">
        <v>13.04</v>
      </c>
      <c r="AA33">
        <v>28.1</v>
      </c>
      <c r="AB33">
        <v>28.34</v>
      </c>
      <c r="AC33">
        <v>21.37</v>
      </c>
      <c r="AD33">
        <v>0</v>
      </c>
      <c r="AE33">
        <v>53.79</v>
      </c>
      <c r="AF33">
        <v>9.66</v>
      </c>
      <c r="AG33">
        <v>44.62</v>
      </c>
      <c r="AH33">
        <v>167.1</v>
      </c>
      <c r="AI33">
        <v>17.559999999999999</v>
      </c>
      <c r="AJ33">
        <v>0</v>
      </c>
      <c r="AK33">
        <v>60.53</v>
      </c>
      <c r="AL33">
        <v>79.599999999999994</v>
      </c>
      <c r="AM33">
        <v>17.37</v>
      </c>
      <c r="AN33">
        <v>0</v>
      </c>
      <c r="AO33">
        <v>9.67</v>
      </c>
      <c r="AP33">
        <v>8.33</v>
      </c>
      <c r="AQ33">
        <v>17</v>
      </c>
      <c r="AR33">
        <v>43.05</v>
      </c>
      <c r="AS33">
        <v>32.51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4.32</v>
      </c>
      <c r="AZ33">
        <v>4.8499999999999996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2883.8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77.81</v>
      </c>
      <c r="H34">
        <v>0</v>
      </c>
      <c r="I34">
        <v>0</v>
      </c>
      <c r="J34">
        <v>97.42</v>
      </c>
      <c r="K34">
        <v>686.07</v>
      </c>
      <c r="L34">
        <v>413.81</v>
      </c>
      <c r="M34">
        <v>40.130000000000003</v>
      </c>
      <c r="N34">
        <v>121.71</v>
      </c>
      <c r="O34">
        <v>60.92</v>
      </c>
      <c r="P34">
        <v>101.27</v>
      </c>
      <c r="Q34">
        <v>20.96</v>
      </c>
      <c r="R34">
        <v>43.71</v>
      </c>
      <c r="S34">
        <v>27.05</v>
      </c>
      <c r="T34">
        <v>1.62</v>
      </c>
      <c r="U34">
        <v>303.75</v>
      </c>
      <c r="V34">
        <v>20.8</v>
      </c>
      <c r="W34">
        <v>33.69</v>
      </c>
      <c r="X34">
        <v>98.87</v>
      </c>
      <c r="Y34">
        <v>0</v>
      </c>
      <c r="Z34">
        <v>13.04</v>
      </c>
      <c r="AA34">
        <v>28.1</v>
      </c>
      <c r="AB34">
        <v>28.34</v>
      </c>
      <c r="AC34">
        <v>21.37</v>
      </c>
      <c r="AD34">
        <v>0</v>
      </c>
      <c r="AE34">
        <v>53.79</v>
      </c>
      <c r="AF34">
        <v>9.66</v>
      </c>
      <c r="AG34">
        <v>44.62</v>
      </c>
      <c r="AH34">
        <v>167.1</v>
      </c>
      <c r="AI34">
        <v>17.559999999999999</v>
      </c>
      <c r="AJ34">
        <v>0</v>
      </c>
      <c r="AK34">
        <v>60.53</v>
      </c>
      <c r="AL34">
        <v>79.599999999999994</v>
      </c>
      <c r="AM34">
        <v>17.37</v>
      </c>
      <c r="AN34">
        <v>0</v>
      </c>
      <c r="AO34">
        <v>9.7899999999999991</v>
      </c>
      <c r="AP34">
        <v>8.33</v>
      </c>
      <c r="AQ34">
        <v>17</v>
      </c>
      <c r="AR34">
        <v>43.05</v>
      </c>
      <c r="AS34">
        <v>32.51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4.32</v>
      </c>
      <c r="AZ34">
        <v>4.8499999999999996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2883.92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77.81</v>
      </c>
      <c r="H35">
        <v>0</v>
      </c>
      <c r="I35">
        <v>0</v>
      </c>
      <c r="J35">
        <v>94.95</v>
      </c>
      <c r="K35">
        <v>686.07</v>
      </c>
      <c r="L35">
        <v>413.81</v>
      </c>
      <c r="M35">
        <v>40.130000000000003</v>
      </c>
      <c r="N35">
        <v>121.71</v>
      </c>
      <c r="O35">
        <v>60.92</v>
      </c>
      <c r="P35">
        <v>101.27</v>
      </c>
      <c r="Q35">
        <v>20.96</v>
      </c>
      <c r="R35">
        <v>43.71</v>
      </c>
      <c r="S35">
        <v>27.05</v>
      </c>
      <c r="T35">
        <v>1.62</v>
      </c>
      <c r="U35">
        <v>303.75</v>
      </c>
      <c r="V35">
        <v>20.8</v>
      </c>
      <c r="W35">
        <v>33.69</v>
      </c>
      <c r="X35">
        <v>98.87</v>
      </c>
      <c r="Y35">
        <v>0</v>
      </c>
      <c r="Z35">
        <v>6.52</v>
      </c>
      <c r="AA35">
        <v>14.05</v>
      </c>
      <c r="AB35">
        <v>28.34</v>
      </c>
      <c r="AC35">
        <v>21.37</v>
      </c>
      <c r="AD35">
        <v>0</v>
      </c>
      <c r="AE35">
        <v>53.79</v>
      </c>
      <c r="AF35">
        <v>9.66</v>
      </c>
      <c r="AG35">
        <v>44.62</v>
      </c>
      <c r="AH35">
        <v>167.1</v>
      </c>
      <c r="AI35">
        <v>17.559999999999999</v>
      </c>
      <c r="AJ35">
        <v>0</v>
      </c>
      <c r="AK35">
        <v>60.53</v>
      </c>
      <c r="AL35">
        <v>79.599999999999994</v>
      </c>
      <c r="AM35">
        <v>17.37</v>
      </c>
      <c r="AN35">
        <v>0</v>
      </c>
      <c r="AO35">
        <v>9.82</v>
      </c>
      <c r="AP35">
        <v>8.33</v>
      </c>
      <c r="AQ35">
        <v>0</v>
      </c>
      <c r="AR35">
        <v>43.05</v>
      </c>
      <c r="AS35">
        <v>32.51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4.32</v>
      </c>
      <c r="AZ35">
        <v>4.8499999999999996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2843.9100000000008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77.81</v>
      </c>
      <c r="H36">
        <v>0</v>
      </c>
      <c r="I36">
        <v>0</v>
      </c>
      <c r="J36">
        <v>94.95</v>
      </c>
      <c r="K36">
        <v>686.07</v>
      </c>
      <c r="L36">
        <v>413.81</v>
      </c>
      <c r="M36">
        <v>40.130000000000003</v>
      </c>
      <c r="N36">
        <v>121.71</v>
      </c>
      <c r="O36">
        <v>60.92</v>
      </c>
      <c r="P36">
        <v>101.27</v>
      </c>
      <c r="Q36">
        <v>20.96</v>
      </c>
      <c r="R36">
        <v>43.71</v>
      </c>
      <c r="S36">
        <v>27.05</v>
      </c>
      <c r="T36">
        <v>1.62</v>
      </c>
      <c r="U36">
        <v>303.75</v>
      </c>
      <c r="V36">
        <v>20.8</v>
      </c>
      <c r="W36">
        <v>33.69</v>
      </c>
      <c r="X36">
        <v>98.87</v>
      </c>
      <c r="Y36">
        <v>0</v>
      </c>
      <c r="Z36">
        <v>6.52</v>
      </c>
      <c r="AA36">
        <v>14.05</v>
      </c>
      <c r="AB36">
        <v>28.34</v>
      </c>
      <c r="AC36">
        <v>21.37</v>
      </c>
      <c r="AD36">
        <v>0</v>
      </c>
      <c r="AE36">
        <v>53.79</v>
      </c>
      <c r="AF36">
        <v>9.66</v>
      </c>
      <c r="AG36">
        <v>44.62</v>
      </c>
      <c r="AH36">
        <v>167.1</v>
      </c>
      <c r="AI36">
        <v>17.559999999999999</v>
      </c>
      <c r="AJ36">
        <v>0</v>
      </c>
      <c r="AK36">
        <v>60.53</v>
      </c>
      <c r="AL36">
        <v>79.599999999999994</v>
      </c>
      <c r="AM36">
        <v>17.37</v>
      </c>
      <c r="AN36">
        <v>0</v>
      </c>
      <c r="AO36">
        <v>11.94</v>
      </c>
      <c r="AP36">
        <v>8.33</v>
      </c>
      <c r="AQ36">
        <v>0</v>
      </c>
      <c r="AR36">
        <v>43.05</v>
      </c>
      <c r="AS36">
        <v>32.51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4.32</v>
      </c>
      <c r="AZ36">
        <v>4.8499999999999996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2846.0300000000007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77.81</v>
      </c>
      <c r="H37">
        <v>0</v>
      </c>
      <c r="I37">
        <v>0</v>
      </c>
      <c r="J37">
        <v>94.95</v>
      </c>
      <c r="K37">
        <v>686.07</v>
      </c>
      <c r="L37">
        <v>413.81</v>
      </c>
      <c r="M37">
        <v>40.130000000000003</v>
      </c>
      <c r="N37">
        <v>121.71</v>
      </c>
      <c r="O37">
        <v>60.92</v>
      </c>
      <c r="P37">
        <v>101.27</v>
      </c>
      <c r="Q37">
        <v>20.96</v>
      </c>
      <c r="R37">
        <v>43.71</v>
      </c>
      <c r="S37">
        <v>27.05</v>
      </c>
      <c r="T37">
        <v>1.62</v>
      </c>
      <c r="U37">
        <v>303.75</v>
      </c>
      <c r="V37">
        <v>20.8</v>
      </c>
      <c r="W37">
        <v>33.69</v>
      </c>
      <c r="X37">
        <v>98.87</v>
      </c>
      <c r="Y37">
        <v>0</v>
      </c>
      <c r="Z37">
        <v>6.52</v>
      </c>
      <c r="AA37">
        <v>14.05</v>
      </c>
      <c r="AB37">
        <v>28.34</v>
      </c>
      <c r="AC37">
        <v>21.37</v>
      </c>
      <c r="AD37">
        <v>0</v>
      </c>
      <c r="AE37">
        <v>53.79</v>
      </c>
      <c r="AF37">
        <v>9.66</v>
      </c>
      <c r="AG37">
        <v>44.62</v>
      </c>
      <c r="AH37">
        <v>167.1</v>
      </c>
      <c r="AI37">
        <v>17.559999999999999</v>
      </c>
      <c r="AJ37">
        <v>0</v>
      </c>
      <c r="AK37">
        <v>60.53</v>
      </c>
      <c r="AL37">
        <v>79.599999999999994</v>
      </c>
      <c r="AM37">
        <v>17.37</v>
      </c>
      <c r="AN37">
        <v>0</v>
      </c>
      <c r="AO37">
        <v>11.9</v>
      </c>
      <c r="AP37">
        <v>8.33</v>
      </c>
      <c r="AQ37">
        <v>0</v>
      </c>
      <c r="AR37">
        <v>43.05</v>
      </c>
      <c r="AS37">
        <v>32.51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4.32</v>
      </c>
      <c r="AZ37">
        <v>4.8499999999999996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2845.9900000000007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77.81</v>
      </c>
      <c r="H38">
        <v>0</v>
      </c>
      <c r="I38">
        <v>0</v>
      </c>
      <c r="J38">
        <v>94.95</v>
      </c>
      <c r="K38">
        <v>686.07</v>
      </c>
      <c r="L38">
        <v>413.81</v>
      </c>
      <c r="M38">
        <v>40.130000000000003</v>
      </c>
      <c r="N38">
        <v>121.71</v>
      </c>
      <c r="O38">
        <v>60.92</v>
      </c>
      <c r="P38">
        <v>101.27</v>
      </c>
      <c r="Q38">
        <v>20.96</v>
      </c>
      <c r="R38">
        <v>43.71</v>
      </c>
      <c r="S38">
        <v>27.05</v>
      </c>
      <c r="T38">
        <v>1.62</v>
      </c>
      <c r="U38">
        <v>303.75</v>
      </c>
      <c r="V38">
        <v>20.8</v>
      </c>
      <c r="W38">
        <v>33.69</v>
      </c>
      <c r="X38">
        <v>98.87</v>
      </c>
      <c r="Y38">
        <v>0</v>
      </c>
      <c r="Z38">
        <v>6.52</v>
      </c>
      <c r="AA38">
        <v>14.05</v>
      </c>
      <c r="AB38">
        <v>28.34</v>
      </c>
      <c r="AC38">
        <v>21.37</v>
      </c>
      <c r="AD38">
        <v>0</v>
      </c>
      <c r="AE38">
        <v>53.79</v>
      </c>
      <c r="AF38">
        <v>9.66</v>
      </c>
      <c r="AG38">
        <v>44.62</v>
      </c>
      <c r="AH38">
        <v>167.1</v>
      </c>
      <c r="AI38">
        <v>17.559999999999999</v>
      </c>
      <c r="AJ38">
        <v>0</v>
      </c>
      <c r="AK38">
        <v>60.53</v>
      </c>
      <c r="AL38">
        <v>79.599999999999994</v>
      </c>
      <c r="AM38">
        <v>17.37</v>
      </c>
      <c r="AN38">
        <v>0</v>
      </c>
      <c r="AO38">
        <v>11.85</v>
      </c>
      <c r="AP38">
        <v>8.33</v>
      </c>
      <c r="AQ38">
        <v>0</v>
      </c>
      <c r="AR38">
        <v>43.05</v>
      </c>
      <c r="AS38">
        <v>32.51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4.32</v>
      </c>
      <c r="AZ38">
        <v>4.8499999999999996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2845.9400000000005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77.81</v>
      </c>
      <c r="H39">
        <v>0</v>
      </c>
      <c r="I39">
        <v>0</v>
      </c>
      <c r="J39">
        <v>94.95</v>
      </c>
      <c r="K39">
        <v>686.07</v>
      </c>
      <c r="L39">
        <v>413.81</v>
      </c>
      <c r="M39">
        <v>40.130000000000003</v>
      </c>
      <c r="N39">
        <v>121.71</v>
      </c>
      <c r="O39">
        <v>60.92</v>
      </c>
      <c r="P39">
        <v>101.27</v>
      </c>
      <c r="Q39">
        <v>20.96</v>
      </c>
      <c r="R39">
        <v>43.71</v>
      </c>
      <c r="S39">
        <v>27.05</v>
      </c>
      <c r="T39">
        <v>1.62</v>
      </c>
      <c r="U39">
        <v>303.75</v>
      </c>
      <c r="V39">
        <v>20.8</v>
      </c>
      <c r="W39">
        <v>33.69</v>
      </c>
      <c r="X39">
        <v>98.87</v>
      </c>
      <c r="Y39">
        <v>0</v>
      </c>
      <c r="Z39">
        <v>6.52</v>
      </c>
      <c r="AA39">
        <v>14.05</v>
      </c>
      <c r="AB39">
        <v>28.34</v>
      </c>
      <c r="AC39">
        <v>21.37</v>
      </c>
      <c r="AD39">
        <v>0</v>
      </c>
      <c r="AE39">
        <v>53.79</v>
      </c>
      <c r="AF39">
        <v>9.66</v>
      </c>
      <c r="AG39">
        <v>44.62</v>
      </c>
      <c r="AH39">
        <v>167.1</v>
      </c>
      <c r="AI39">
        <v>17.559999999999999</v>
      </c>
      <c r="AJ39">
        <v>0</v>
      </c>
      <c r="AK39">
        <v>60.53</v>
      </c>
      <c r="AL39">
        <v>79.599999999999994</v>
      </c>
      <c r="AM39">
        <v>17.37</v>
      </c>
      <c r="AN39">
        <v>0</v>
      </c>
      <c r="AO39">
        <v>11.67</v>
      </c>
      <c r="AP39">
        <v>8.33</v>
      </c>
      <c r="AQ39">
        <v>0</v>
      </c>
      <c r="AR39">
        <v>43.05</v>
      </c>
      <c r="AS39">
        <v>32.51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4.32</v>
      </c>
      <c r="AZ39">
        <v>4.8499999999999996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2845.7600000000007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77.81</v>
      </c>
      <c r="H40">
        <v>0</v>
      </c>
      <c r="I40">
        <v>0</v>
      </c>
      <c r="J40">
        <v>94.95</v>
      </c>
      <c r="K40">
        <v>686.07</v>
      </c>
      <c r="L40">
        <v>413.81</v>
      </c>
      <c r="M40">
        <v>40.130000000000003</v>
      </c>
      <c r="N40">
        <v>121.71</v>
      </c>
      <c r="O40">
        <v>60.92</v>
      </c>
      <c r="P40">
        <v>101.27</v>
      </c>
      <c r="Q40">
        <v>20.96</v>
      </c>
      <c r="R40">
        <v>43.71</v>
      </c>
      <c r="S40">
        <v>27.05</v>
      </c>
      <c r="T40">
        <v>1.62</v>
      </c>
      <c r="U40">
        <v>303.75</v>
      </c>
      <c r="V40">
        <v>20.8</v>
      </c>
      <c r="W40">
        <v>33.69</v>
      </c>
      <c r="X40">
        <v>98.87</v>
      </c>
      <c r="Y40">
        <v>0</v>
      </c>
      <c r="Z40">
        <v>6.52</v>
      </c>
      <c r="AA40">
        <v>14.05</v>
      </c>
      <c r="AB40">
        <v>28.34</v>
      </c>
      <c r="AC40">
        <v>21.37</v>
      </c>
      <c r="AD40">
        <v>0</v>
      </c>
      <c r="AE40">
        <v>53.79</v>
      </c>
      <c r="AF40">
        <v>9.66</v>
      </c>
      <c r="AG40">
        <v>44.62</v>
      </c>
      <c r="AH40">
        <v>167.1</v>
      </c>
      <c r="AI40">
        <v>17.559999999999999</v>
      </c>
      <c r="AJ40">
        <v>0</v>
      </c>
      <c r="AK40">
        <v>60.53</v>
      </c>
      <c r="AL40">
        <v>79.599999999999994</v>
      </c>
      <c r="AM40">
        <v>17.37</v>
      </c>
      <c r="AN40">
        <v>0</v>
      </c>
      <c r="AO40">
        <v>11.82</v>
      </c>
      <c r="AP40">
        <v>8.33</v>
      </c>
      <c r="AQ40">
        <v>0</v>
      </c>
      <c r="AR40">
        <v>43.05</v>
      </c>
      <c r="AS40">
        <v>32.51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4.32</v>
      </c>
      <c r="AZ40">
        <v>4.8499999999999996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2845.9100000000008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77.81</v>
      </c>
      <c r="H41">
        <v>0</v>
      </c>
      <c r="I41">
        <v>0</v>
      </c>
      <c r="J41">
        <v>94.95</v>
      </c>
      <c r="K41">
        <v>686.07</v>
      </c>
      <c r="L41">
        <v>413.81</v>
      </c>
      <c r="M41">
        <v>40.130000000000003</v>
      </c>
      <c r="N41">
        <v>121.71</v>
      </c>
      <c r="O41">
        <v>60.92</v>
      </c>
      <c r="P41">
        <v>101.27</v>
      </c>
      <c r="Q41">
        <v>20.96</v>
      </c>
      <c r="R41">
        <v>43.71</v>
      </c>
      <c r="S41">
        <v>27.05</v>
      </c>
      <c r="T41">
        <v>1.62</v>
      </c>
      <c r="U41">
        <v>303.75</v>
      </c>
      <c r="V41">
        <v>20.8</v>
      </c>
      <c r="W41">
        <v>33.69</v>
      </c>
      <c r="X41">
        <v>98.87</v>
      </c>
      <c r="Y41">
        <v>0</v>
      </c>
      <c r="Z41">
        <v>6.52</v>
      </c>
      <c r="AA41">
        <v>14.05</v>
      </c>
      <c r="AB41">
        <v>26.85</v>
      </c>
      <c r="AC41">
        <v>21.37</v>
      </c>
      <c r="AD41">
        <v>0</v>
      </c>
      <c r="AE41">
        <v>53.79</v>
      </c>
      <c r="AF41">
        <v>9.66</v>
      </c>
      <c r="AG41">
        <v>44.62</v>
      </c>
      <c r="AH41">
        <v>167.1</v>
      </c>
      <c r="AI41">
        <v>17.559999999999999</v>
      </c>
      <c r="AJ41">
        <v>0</v>
      </c>
      <c r="AK41">
        <v>60.53</v>
      </c>
      <c r="AL41">
        <v>79.599999999999994</v>
      </c>
      <c r="AM41">
        <v>17.37</v>
      </c>
      <c r="AN41">
        <v>0</v>
      </c>
      <c r="AO41">
        <v>11.43</v>
      </c>
      <c r="AP41">
        <v>8.33</v>
      </c>
      <c r="AQ41">
        <v>0</v>
      </c>
      <c r="AR41">
        <v>43.05</v>
      </c>
      <c r="AS41">
        <v>32.51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4.32</v>
      </c>
      <c r="AZ41">
        <v>4.8499999999999996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2844.03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77.81</v>
      </c>
      <c r="H42">
        <v>0</v>
      </c>
      <c r="I42">
        <v>0</v>
      </c>
      <c r="J42">
        <v>94.95</v>
      </c>
      <c r="K42">
        <v>686.07</v>
      </c>
      <c r="L42">
        <v>413.81</v>
      </c>
      <c r="M42">
        <v>40.130000000000003</v>
      </c>
      <c r="N42">
        <v>121.71</v>
      </c>
      <c r="O42">
        <v>60.92</v>
      </c>
      <c r="P42">
        <v>101.27</v>
      </c>
      <c r="Q42">
        <v>20.96</v>
      </c>
      <c r="R42">
        <v>43.71</v>
      </c>
      <c r="S42">
        <v>27.05</v>
      </c>
      <c r="T42">
        <v>1.62</v>
      </c>
      <c r="U42">
        <v>303.75</v>
      </c>
      <c r="V42">
        <v>20.8</v>
      </c>
      <c r="W42">
        <v>33.69</v>
      </c>
      <c r="X42">
        <v>98.87</v>
      </c>
      <c r="Y42">
        <v>0</v>
      </c>
      <c r="Z42">
        <v>6.52</v>
      </c>
      <c r="AA42">
        <v>14.05</v>
      </c>
      <c r="AB42">
        <v>26.85</v>
      </c>
      <c r="AC42">
        <v>21.37</v>
      </c>
      <c r="AD42">
        <v>0</v>
      </c>
      <c r="AE42">
        <v>53.79</v>
      </c>
      <c r="AF42">
        <v>9.66</v>
      </c>
      <c r="AG42">
        <v>44.62</v>
      </c>
      <c r="AH42">
        <v>167.1</v>
      </c>
      <c r="AI42">
        <v>17.559999999999999</v>
      </c>
      <c r="AJ42">
        <v>0</v>
      </c>
      <c r="AK42">
        <v>60.53</v>
      </c>
      <c r="AL42">
        <v>79.599999999999994</v>
      </c>
      <c r="AM42">
        <v>17.37</v>
      </c>
      <c r="AN42">
        <v>0</v>
      </c>
      <c r="AO42">
        <v>11.43</v>
      </c>
      <c r="AP42">
        <v>8.33</v>
      </c>
      <c r="AQ42">
        <v>0</v>
      </c>
      <c r="AR42">
        <v>43.05</v>
      </c>
      <c r="AS42">
        <v>32.51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4.32</v>
      </c>
      <c r="AZ42">
        <v>3.64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2842.82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77.81</v>
      </c>
      <c r="H43">
        <v>0</v>
      </c>
      <c r="I43">
        <v>0</v>
      </c>
      <c r="J43">
        <v>94.95</v>
      </c>
      <c r="K43">
        <v>686.07</v>
      </c>
      <c r="L43">
        <v>413.81</v>
      </c>
      <c r="M43">
        <v>40.130000000000003</v>
      </c>
      <c r="N43">
        <v>121.71</v>
      </c>
      <c r="O43">
        <v>81.23</v>
      </c>
      <c r="P43">
        <v>101.27</v>
      </c>
      <c r="Q43">
        <v>20.96</v>
      </c>
      <c r="R43">
        <v>43.71</v>
      </c>
      <c r="S43">
        <v>27.05</v>
      </c>
      <c r="T43">
        <v>1.62</v>
      </c>
      <c r="U43">
        <v>326.25</v>
      </c>
      <c r="V43">
        <v>20.8</v>
      </c>
      <c r="W43">
        <v>33.69</v>
      </c>
      <c r="X43">
        <v>98.87</v>
      </c>
      <c r="Y43">
        <v>0</v>
      </c>
      <c r="Z43">
        <v>6.52</v>
      </c>
      <c r="AA43">
        <v>14.05</v>
      </c>
      <c r="AB43">
        <v>26.85</v>
      </c>
      <c r="AC43">
        <v>21.37</v>
      </c>
      <c r="AD43">
        <v>0</v>
      </c>
      <c r="AE43">
        <v>53.79</v>
      </c>
      <c r="AF43">
        <v>9.66</v>
      </c>
      <c r="AG43">
        <v>44.62</v>
      </c>
      <c r="AH43">
        <v>167.1</v>
      </c>
      <c r="AI43">
        <v>17.559999999999999</v>
      </c>
      <c r="AJ43">
        <v>0</v>
      </c>
      <c r="AK43">
        <v>60.53</v>
      </c>
      <c r="AL43">
        <v>79.599999999999994</v>
      </c>
      <c r="AM43">
        <v>17.37</v>
      </c>
      <c r="AN43">
        <v>0</v>
      </c>
      <c r="AO43">
        <v>10.96</v>
      </c>
      <c r="AP43">
        <v>8.33</v>
      </c>
      <c r="AQ43">
        <v>0</v>
      </c>
      <c r="AR43">
        <v>43.61</v>
      </c>
      <c r="AS43">
        <v>32.51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4.32</v>
      </c>
      <c r="AZ43">
        <v>3.64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2885.48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77.81</v>
      </c>
      <c r="H44">
        <v>0</v>
      </c>
      <c r="I44">
        <v>0</v>
      </c>
      <c r="J44">
        <v>94.95</v>
      </c>
      <c r="K44">
        <v>686.07</v>
      </c>
      <c r="L44">
        <v>413.81</v>
      </c>
      <c r="M44">
        <v>40.130000000000003</v>
      </c>
      <c r="N44">
        <v>121.71</v>
      </c>
      <c r="O44">
        <v>88</v>
      </c>
      <c r="P44">
        <v>101.27</v>
      </c>
      <c r="Q44">
        <v>20.96</v>
      </c>
      <c r="R44">
        <v>43.71</v>
      </c>
      <c r="S44">
        <v>27.05</v>
      </c>
      <c r="T44">
        <v>1.62</v>
      </c>
      <c r="U44">
        <v>326.25</v>
      </c>
      <c r="V44">
        <v>20.8</v>
      </c>
      <c r="W44">
        <v>33.69</v>
      </c>
      <c r="X44">
        <v>98.87</v>
      </c>
      <c r="Y44">
        <v>0</v>
      </c>
      <c r="Z44">
        <v>0</v>
      </c>
      <c r="AA44">
        <v>0</v>
      </c>
      <c r="AB44">
        <v>26.85</v>
      </c>
      <c r="AC44">
        <v>21.37</v>
      </c>
      <c r="AD44">
        <v>0</v>
      </c>
      <c r="AE44">
        <v>53.79</v>
      </c>
      <c r="AF44">
        <v>0</v>
      </c>
      <c r="AG44">
        <v>44.62</v>
      </c>
      <c r="AH44">
        <v>167.1</v>
      </c>
      <c r="AI44">
        <v>17.559999999999999</v>
      </c>
      <c r="AJ44">
        <v>0</v>
      </c>
      <c r="AK44">
        <v>60.53</v>
      </c>
      <c r="AL44">
        <v>79.599999999999994</v>
      </c>
      <c r="AM44">
        <v>17.37</v>
      </c>
      <c r="AN44">
        <v>0</v>
      </c>
      <c r="AO44">
        <v>10.96</v>
      </c>
      <c r="AP44">
        <v>8.33</v>
      </c>
      <c r="AQ44">
        <v>0</v>
      </c>
      <c r="AR44">
        <v>43.61</v>
      </c>
      <c r="AS44">
        <v>32.51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4.32</v>
      </c>
      <c r="AZ44">
        <v>3.64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2862.0200000000004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77.81</v>
      </c>
      <c r="H45">
        <v>0</v>
      </c>
      <c r="I45">
        <v>0</v>
      </c>
      <c r="J45">
        <v>94.95</v>
      </c>
      <c r="K45">
        <v>686.07</v>
      </c>
      <c r="L45">
        <v>413.81</v>
      </c>
      <c r="M45">
        <v>40.130000000000003</v>
      </c>
      <c r="N45">
        <v>121.71</v>
      </c>
      <c r="O45">
        <v>88</v>
      </c>
      <c r="P45">
        <v>101.27</v>
      </c>
      <c r="Q45">
        <v>20.96</v>
      </c>
      <c r="R45">
        <v>43.71</v>
      </c>
      <c r="S45">
        <v>27.05</v>
      </c>
      <c r="T45">
        <v>1.62</v>
      </c>
      <c r="U45">
        <v>326.25</v>
      </c>
      <c r="V45">
        <v>20.8</v>
      </c>
      <c r="W45">
        <v>33.69</v>
      </c>
      <c r="X45">
        <v>98.87</v>
      </c>
      <c r="Y45">
        <v>0</v>
      </c>
      <c r="Z45">
        <v>0</v>
      </c>
      <c r="AA45">
        <v>0</v>
      </c>
      <c r="AB45">
        <v>26.85</v>
      </c>
      <c r="AC45">
        <v>21.37</v>
      </c>
      <c r="AD45">
        <v>0</v>
      </c>
      <c r="AE45">
        <v>53.79</v>
      </c>
      <c r="AF45">
        <v>0</v>
      </c>
      <c r="AG45">
        <v>44.62</v>
      </c>
      <c r="AH45">
        <v>167.1</v>
      </c>
      <c r="AI45">
        <v>17.559999999999999</v>
      </c>
      <c r="AJ45">
        <v>0</v>
      </c>
      <c r="AK45">
        <v>60.53</v>
      </c>
      <c r="AL45">
        <v>79.599999999999994</v>
      </c>
      <c r="AM45">
        <v>17.37</v>
      </c>
      <c r="AN45">
        <v>0</v>
      </c>
      <c r="AO45">
        <v>10.96</v>
      </c>
      <c r="AP45">
        <v>8.33</v>
      </c>
      <c r="AQ45">
        <v>0</v>
      </c>
      <c r="AR45">
        <v>43.61</v>
      </c>
      <c r="AS45">
        <v>32.51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4.32</v>
      </c>
      <c r="AZ45">
        <v>3.64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2862.0200000000004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77.81</v>
      </c>
      <c r="H46">
        <v>0</v>
      </c>
      <c r="I46">
        <v>0</v>
      </c>
      <c r="J46">
        <v>94.95</v>
      </c>
      <c r="K46">
        <v>686.07</v>
      </c>
      <c r="L46">
        <v>413.81</v>
      </c>
      <c r="M46">
        <v>40.130000000000003</v>
      </c>
      <c r="N46">
        <v>121.71</v>
      </c>
      <c r="O46">
        <v>94.77</v>
      </c>
      <c r="P46">
        <v>101.27</v>
      </c>
      <c r="Q46">
        <v>20.96</v>
      </c>
      <c r="R46">
        <v>43.71</v>
      </c>
      <c r="S46">
        <v>27.05</v>
      </c>
      <c r="T46">
        <v>1.62</v>
      </c>
      <c r="U46">
        <v>326.25</v>
      </c>
      <c r="V46">
        <v>20.8</v>
      </c>
      <c r="W46">
        <v>33.69</v>
      </c>
      <c r="X46">
        <v>98.87</v>
      </c>
      <c r="Y46">
        <v>0</v>
      </c>
      <c r="Z46">
        <v>0</v>
      </c>
      <c r="AA46">
        <v>0</v>
      </c>
      <c r="AB46">
        <v>26.85</v>
      </c>
      <c r="AC46">
        <v>21.37</v>
      </c>
      <c r="AD46">
        <v>0</v>
      </c>
      <c r="AE46">
        <v>53.79</v>
      </c>
      <c r="AF46">
        <v>0</v>
      </c>
      <c r="AG46">
        <v>44.62</v>
      </c>
      <c r="AH46">
        <v>167.1</v>
      </c>
      <c r="AI46">
        <v>17.559999999999999</v>
      </c>
      <c r="AJ46">
        <v>0</v>
      </c>
      <c r="AK46">
        <v>60.53</v>
      </c>
      <c r="AL46">
        <v>79.599999999999994</v>
      </c>
      <c r="AM46">
        <v>17.37</v>
      </c>
      <c r="AN46">
        <v>0</v>
      </c>
      <c r="AO46">
        <v>10.96</v>
      </c>
      <c r="AP46">
        <v>8.33</v>
      </c>
      <c r="AQ46">
        <v>0</v>
      </c>
      <c r="AR46">
        <v>43.61</v>
      </c>
      <c r="AS46">
        <v>32.51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4.32</v>
      </c>
      <c r="AZ46">
        <v>3.64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2868.79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77.81</v>
      </c>
      <c r="H47">
        <v>0</v>
      </c>
      <c r="I47">
        <v>0</v>
      </c>
      <c r="J47">
        <v>94.95</v>
      </c>
      <c r="K47">
        <v>686.07</v>
      </c>
      <c r="L47">
        <v>413.81</v>
      </c>
      <c r="M47">
        <v>40.130000000000003</v>
      </c>
      <c r="N47">
        <v>121.71</v>
      </c>
      <c r="O47">
        <v>94.77</v>
      </c>
      <c r="P47">
        <v>101.27</v>
      </c>
      <c r="Q47">
        <v>20.96</v>
      </c>
      <c r="R47">
        <v>43.71</v>
      </c>
      <c r="S47">
        <v>27.05</v>
      </c>
      <c r="T47">
        <v>1.62</v>
      </c>
      <c r="U47">
        <v>326.25</v>
      </c>
      <c r="V47">
        <v>20.8</v>
      </c>
      <c r="W47">
        <v>33.69</v>
      </c>
      <c r="X47">
        <v>98.87</v>
      </c>
      <c r="Y47">
        <v>0</v>
      </c>
      <c r="Z47">
        <v>0</v>
      </c>
      <c r="AA47">
        <v>0</v>
      </c>
      <c r="AB47">
        <v>22.38</v>
      </c>
      <c r="AC47">
        <v>21.37</v>
      </c>
      <c r="AD47">
        <v>0</v>
      </c>
      <c r="AE47">
        <v>53.79</v>
      </c>
      <c r="AF47">
        <v>0</v>
      </c>
      <c r="AG47">
        <v>44.62</v>
      </c>
      <c r="AH47">
        <v>167.1</v>
      </c>
      <c r="AI47">
        <v>17.559999999999999</v>
      </c>
      <c r="AJ47">
        <v>0</v>
      </c>
      <c r="AK47">
        <v>60.53</v>
      </c>
      <c r="AL47">
        <v>79.599999999999994</v>
      </c>
      <c r="AM47">
        <v>17.37</v>
      </c>
      <c r="AN47">
        <v>0</v>
      </c>
      <c r="AO47">
        <v>10.96</v>
      </c>
      <c r="AP47">
        <v>8.33</v>
      </c>
      <c r="AQ47">
        <v>0</v>
      </c>
      <c r="AR47">
        <v>43.61</v>
      </c>
      <c r="AS47">
        <v>32.51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4.32</v>
      </c>
      <c r="AZ47">
        <v>3.64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2864.32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77.81</v>
      </c>
      <c r="H48">
        <v>0</v>
      </c>
      <c r="I48">
        <v>0</v>
      </c>
      <c r="J48">
        <v>94.95</v>
      </c>
      <c r="K48">
        <v>686.07</v>
      </c>
      <c r="L48">
        <v>413.81</v>
      </c>
      <c r="M48">
        <v>40.130000000000003</v>
      </c>
      <c r="N48">
        <v>121.71</v>
      </c>
      <c r="O48">
        <v>101.54</v>
      </c>
      <c r="P48">
        <v>101.27</v>
      </c>
      <c r="Q48">
        <v>20.96</v>
      </c>
      <c r="R48">
        <v>43.71</v>
      </c>
      <c r="S48">
        <v>27.05</v>
      </c>
      <c r="T48">
        <v>1.62</v>
      </c>
      <c r="U48">
        <v>326.25</v>
      </c>
      <c r="V48">
        <v>20.8</v>
      </c>
      <c r="W48">
        <v>33.69</v>
      </c>
      <c r="X48">
        <v>98.87</v>
      </c>
      <c r="Y48">
        <v>0</v>
      </c>
      <c r="Z48">
        <v>6.52</v>
      </c>
      <c r="AA48">
        <v>0</v>
      </c>
      <c r="AB48">
        <v>22.38</v>
      </c>
      <c r="AC48">
        <v>21.37</v>
      </c>
      <c r="AD48">
        <v>0</v>
      </c>
      <c r="AE48">
        <v>53.79</v>
      </c>
      <c r="AF48">
        <v>9.66</v>
      </c>
      <c r="AG48">
        <v>44.62</v>
      </c>
      <c r="AH48">
        <v>167.1</v>
      </c>
      <c r="AI48">
        <v>17.559999999999999</v>
      </c>
      <c r="AJ48">
        <v>0</v>
      </c>
      <c r="AK48">
        <v>60.53</v>
      </c>
      <c r="AL48">
        <v>79.599999999999994</v>
      </c>
      <c r="AM48">
        <v>17.37</v>
      </c>
      <c r="AN48">
        <v>0</v>
      </c>
      <c r="AO48">
        <v>10.96</v>
      </c>
      <c r="AP48">
        <v>8.33</v>
      </c>
      <c r="AQ48">
        <v>0</v>
      </c>
      <c r="AR48">
        <v>43.61</v>
      </c>
      <c r="AS48">
        <v>32.51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4.32</v>
      </c>
      <c r="AZ48">
        <v>2.4300000000000002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2886.0600000000004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77.81</v>
      </c>
      <c r="H49">
        <v>0</v>
      </c>
      <c r="I49">
        <v>0</v>
      </c>
      <c r="J49">
        <v>94.95</v>
      </c>
      <c r="K49">
        <v>686.07</v>
      </c>
      <c r="L49">
        <v>413.81</v>
      </c>
      <c r="M49">
        <v>40.130000000000003</v>
      </c>
      <c r="N49">
        <v>121.71</v>
      </c>
      <c r="O49">
        <v>101.54</v>
      </c>
      <c r="P49">
        <v>101.27</v>
      </c>
      <c r="Q49">
        <v>20.96</v>
      </c>
      <c r="R49">
        <v>43.71</v>
      </c>
      <c r="S49">
        <v>27.05</v>
      </c>
      <c r="T49">
        <v>1.62</v>
      </c>
      <c r="U49">
        <v>326.25</v>
      </c>
      <c r="V49">
        <v>20.8</v>
      </c>
      <c r="W49">
        <v>33.69</v>
      </c>
      <c r="X49">
        <v>98.87</v>
      </c>
      <c r="Y49">
        <v>0</v>
      </c>
      <c r="Z49">
        <v>6.52</v>
      </c>
      <c r="AA49">
        <v>0</v>
      </c>
      <c r="AB49">
        <v>22.38</v>
      </c>
      <c r="AC49">
        <v>21.37</v>
      </c>
      <c r="AD49">
        <v>0</v>
      </c>
      <c r="AE49">
        <v>53.79</v>
      </c>
      <c r="AF49">
        <v>9.66</v>
      </c>
      <c r="AG49">
        <v>44.62</v>
      </c>
      <c r="AH49">
        <v>167.1</v>
      </c>
      <c r="AI49">
        <v>17.559999999999999</v>
      </c>
      <c r="AJ49">
        <v>0</v>
      </c>
      <c r="AK49">
        <v>60.53</v>
      </c>
      <c r="AL49">
        <v>79.599999999999994</v>
      </c>
      <c r="AM49">
        <v>17.37</v>
      </c>
      <c r="AN49">
        <v>0</v>
      </c>
      <c r="AO49">
        <v>10.68</v>
      </c>
      <c r="AP49">
        <v>8.33</v>
      </c>
      <c r="AQ49">
        <v>0</v>
      </c>
      <c r="AR49">
        <v>43.61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4.32</v>
      </c>
      <c r="AZ49">
        <v>2.4300000000000002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2885.78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77.81</v>
      </c>
      <c r="H50">
        <v>0</v>
      </c>
      <c r="I50">
        <v>0</v>
      </c>
      <c r="J50">
        <v>94.95</v>
      </c>
      <c r="K50">
        <v>686.07</v>
      </c>
      <c r="L50">
        <v>413.81</v>
      </c>
      <c r="M50">
        <v>40.130000000000003</v>
      </c>
      <c r="N50">
        <v>121.71</v>
      </c>
      <c r="O50">
        <v>108.31</v>
      </c>
      <c r="P50">
        <v>101.27</v>
      </c>
      <c r="Q50">
        <v>20.96</v>
      </c>
      <c r="R50">
        <v>43.71</v>
      </c>
      <c r="S50">
        <v>27.05</v>
      </c>
      <c r="T50">
        <v>1.62</v>
      </c>
      <c r="U50">
        <v>326.25</v>
      </c>
      <c r="V50">
        <v>20.8</v>
      </c>
      <c r="W50">
        <v>33.69</v>
      </c>
      <c r="X50">
        <v>98.87</v>
      </c>
      <c r="Y50">
        <v>0</v>
      </c>
      <c r="Z50">
        <v>6.52</v>
      </c>
      <c r="AA50">
        <v>0</v>
      </c>
      <c r="AB50">
        <v>22.38</v>
      </c>
      <c r="AC50">
        <v>21.37</v>
      </c>
      <c r="AD50">
        <v>0</v>
      </c>
      <c r="AE50">
        <v>53.79</v>
      </c>
      <c r="AF50">
        <v>9.66</v>
      </c>
      <c r="AG50">
        <v>44.62</v>
      </c>
      <c r="AH50">
        <v>167.1</v>
      </c>
      <c r="AI50">
        <v>17.559999999999999</v>
      </c>
      <c r="AJ50">
        <v>0</v>
      </c>
      <c r="AK50">
        <v>60.53</v>
      </c>
      <c r="AL50">
        <v>79.599999999999994</v>
      </c>
      <c r="AM50">
        <v>17.37</v>
      </c>
      <c r="AN50">
        <v>0</v>
      </c>
      <c r="AO50">
        <v>10.68</v>
      </c>
      <c r="AP50">
        <v>8.33</v>
      </c>
      <c r="AQ50">
        <v>0</v>
      </c>
      <c r="AR50">
        <v>43.61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4.32</v>
      </c>
      <c r="AZ50">
        <v>2.4300000000000002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2892.5499999999997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77.58</v>
      </c>
      <c r="H51">
        <v>0</v>
      </c>
      <c r="I51">
        <v>0</v>
      </c>
      <c r="J51">
        <v>94.95</v>
      </c>
      <c r="K51">
        <v>686.07</v>
      </c>
      <c r="L51">
        <v>413.81</v>
      </c>
      <c r="M51">
        <v>40.130000000000003</v>
      </c>
      <c r="N51">
        <v>121.71</v>
      </c>
      <c r="O51">
        <v>115.07</v>
      </c>
      <c r="P51">
        <v>101.27</v>
      </c>
      <c r="Q51">
        <v>20.96</v>
      </c>
      <c r="R51">
        <v>43.71</v>
      </c>
      <c r="S51">
        <v>27.05</v>
      </c>
      <c r="T51">
        <v>1.62</v>
      </c>
      <c r="U51">
        <v>326.25</v>
      </c>
      <c r="V51">
        <v>20.8</v>
      </c>
      <c r="W51">
        <v>33.69</v>
      </c>
      <c r="X51">
        <v>98.87</v>
      </c>
      <c r="Y51">
        <v>0</v>
      </c>
      <c r="Z51">
        <v>13.04</v>
      </c>
      <c r="AA51">
        <v>0</v>
      </c>
      <c r="AB51">
        <v>22.38</v>
      </c>
      <c r="AC51">
        <v>21.37</v>
      </c>
      <c r="AD51">
        <v>0</v>
      </c>
      <c r="AE51">
        <v>53.79</v>
      </c>
      <c r="AF51">
        <v>9.66</v>
      </c>
      <c r="AG51">
        <v>44.62</v>
      </c>
      <c r="AH51">
        <v>167.1</v>
      </c>
      <c r="AI51">
        <v>17.559999999999999</v>
      </c>
      <c r="AJ51">
        <v>0</v>
      </c>
      <c r="AK51">
        <v>60.53</v>
      </c>
      <c r="AL51">
        <v>79.599999999999994</v>
      </c>
      <c r="AM51">
        <v>17.37</v>
      </c>
      <c r="AN51">
        <v>0</v>
      </c>
      <c r="AO51">
        <v>10.68</v>
      </c>
      <c r="AP51">
        <v>8.33</v>
      </c>
      <c r="AQ51">
        <v>0</v>
      </c>
      <c r="AR51">
        <v>43.61</v>
      </c>
      <c r="AS51">
        <v>32.51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4.32</v>
      </c>
      <c r="AZ51">
        <v>2.4300000000000002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2905.25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77.58</v>
      </c>
      <c r="H52">
        <v>0</v>
      </c>
      <c r="I52">
        <v>0</v>
      </c>
      <c r="J52">
        <v>94.95</v>
      </c>
      <c r="K52">
        <v>686.07</v>
      </c>
      <c r="L52">
        <v>413.81</v>
      </c>
      <c r="M52">
        <v>40.130000000000003</v>
      </c>
      <c r="N52">
        <v>121.71</v>
      </c>
      <c r="O52">
        <v>121.85</v>
      </c>
      <c r="P52">
        <v>101.27</v>
      </c>
      <c r="Q52">
        <v>20.96</v>
      </c>
      <c r="R52">
        <v>43.71</v>
      </c>
      <c r="S52">
        <v>27.05</v>
      </c>
      <c r="T52">
        <v>1.62</v>
      </c>
      <c r="U52">
        <v>326.25</v>
      </c>
      <c r="V52">
        <v>20.8</v>
      </c>
      <c r="W52">
        <v>33.69</v>
      </c>
      <c r="X52">
        <v>98.87</v>
      </c>
      <c r="Y52">
        <v>0</v>
      </c>
      <c r="Z52">
        <v>13.04</v>
      </c>
      <c r="AA52">
        <v>0</v>
      </c>
      <c r="AB52">
        <v>22.38</v>
      </c>
      <c r="AC52">
        <v>21.37</v>
      </c>
      <c r="AD52">
        <v>0</v>
      </c>
      <c r="AE52">
        <v>53.79</v>
      </c>
      <c r="AF52">
        <v>9.66</v>
      </c>
      <c r="AG52">
        <v>44.62</v>
      </c>
      <c r="AH52">
        <v>167.1</v>
      </c>
      <c r="AI52">
        <v>17.559999999999999</v>
      </c>
      <c r="AJ52">
        <v>0</v>
      </c>
      <c r="AK52">
        <v>60.53</v>
      </c>
      <c r="AL52">
        <v>79.599999999999994</v>
      </c>
      <c r="AM52">
        <v>17.37</v>
      </c>
      <c r="AN52">
        <v>0</v>
      </c>
      <c r="AO52">
        <v>10.68</v>
      </c>
      <c r="AP52">
        <v>8.33</v>
      </c>
      <c r="AQ52">
        <v>0</v>
      </c>
      <c r="AR52">
        <v>43.61</v>
      </c>
      <c r="AS52">
        <v>32.51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4.32</v>
      </c>
      <c r="AZ52">
        <v>2.4300000000000002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2912.0299999999997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77.58</v>
      </c>
      <c r="H53">
        <v>0</v>
      </c>
      <c r="I53">
        <v>0</v>
      </c>
      <c r="J53">
        <v>94.95</v>
      </c>
      <c r="K53">
        <v>686.07</v>
      </c>
      <c r="L53">
        <v>413.81</v>
      </c>
      <c r="M53">
        <v>40.130000000000003</v>
      </c>
      <c r="N53">
        <v>121.71</v>
      </c>
      <c r="O53">
        <v>127.6</v>
      </c>
      <c r="P53">
        <v>101.27</v>
      </c>
      <c r="Q53">
        <v>20.96</v>
      </c>
      <c r="R53">
        <v>43.71</v>
      </c>
      <c r="S53">
        <v>27.05</v>
      </c>
      <c r="T53">
        <v>1.62</v>
      </c>
      <c r="U53">
        <v>326.25</v>
      </c>
      <c r="V53">
        <v>20.8</v>
      </c>
      <c r="W53">
        <v>33.69</v>
      </c>
      <c r="X53">
        <v>98.87</v>
      </c>
      <c r="Y53">
        <v>0</v>
      </c>
      <c r="Z53">
        <v>13.04</v>
      </c>
      <c r="AA53">
        <v>0</v>
      </c>
      <c r="AB53">
        <v>22.38</v>
      </c>
      <c r="AC53">
        <v>21.37</v>
      </c>
      <c r="AD53">
        <v>0</v>
      </c>
      <c r="AE53">
        <v>53.79</v>
      </c>
      <c r="AF53">
        <v>9.66</v>
      </c>
      <c r="AG53">
        <v>44.62</v>
      </c>
      <c r="AH53">
        <v>167.1</v>
      </c>
      <c r="AI53">
        <v>17.559999999999999</v>
      </c>
      <c r="AJ53">
        <v>0</v>
      </c>
      <c r="AK53">
        <v>60.53</v>
      </c>
      <c r="AL53">
        <v>79.599999999999994</v>
      </c>
      <c r="AM53">
        <v>17.37</v>
      </c>
      <c r="AN53">
        <v>0</v>
      </c>
      <c r="AO53">
        <v>10.68</v>
      </c>
      <c r="AP53">
        <v>8.33</v>
      </c>
      <c r="AQ53">
        <v>0</v>
      </c>
      <c r="AR53">
        <v>43.61</v>
      </c>
      <c r="AS53">
        <v>32.51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4.32</v>
      </c>
      <c r="AZ53">
        <v>2.4300000000000002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2917.7799999999997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77.58</v>
      </c>
      <c r="H54">
        <v>0</v>
      </c>
      <c r="I54">
        <v>0</v>
      </c>
      <c r="J54">
        <v>94.95</v>
      </c>
      <c r="K54">
        <v>686.07</v>
      </c>
      <c r="L54">
        <v>413.81</v>
      </c>
      <c r="M54">
        <v>40.130000000000003</v>
      </c>
      <c r="N54">
        <v>121.71</v>
      </c>
      <c r="O54">
        <v>127.6</v>
      </c>
      <c r="P54">
        <v>101.27</v>
      </c>
      <c r="Q54">
        <v>20.96</v>
      </c>
      <c r="R54">
        <v>43.71</v>
      </c>
      <c r="S54">
        <v>27.05</v>
      </c>
      <c r="T54">
        <v>1.62</v>
      </c>
      <c r="U54">
        <v>326.25</v>
      </c>
      <c r="V54">
        <v>20.8</v>
      </c>
      <c r="W54">
        <v>33.69</v>
      </c>
      <c r="X54">
        <v>98.87</v>
      </c>
      <c r="Y54">
        <v>0</v>
      </c>
      <c r="Z54">
        <v>13.04</v>
      </c>
      <c r="AA54">
        <v>0</v>
      </c>
      <c r="AB54">
        <v>22.38</v>
      </c>
      <c r="AC54">
        <v>21.37</v>
      </c>
      <c r="AD54">
        <v>0</v>
      </c>
      <c r="AE54">
        <v>53.79</v>
      </c>
      <c r="AF54">
        <v>9.66</v>
      </c>
      <c r="AG54">
        <v>44.62</v>
      </c>
      <c r="AH54">
        <v>167.1</v>
      </c>
      <c r="AI54">
        <v>17.559999999999999</v>
      </c>
      <c r="AJ54">
        <v>0</v>
      </c>
      <c r="AK54">
        <v>60.53</v>
      </c>
      <c r="AL54">
        <v>79.599999999999994</v>
      </c>
      <c r="AM54">
        <v>17.37</v>
      </c>
      <c r="AN54">
        <v>0</v>
      </c>
      <c r="AO54">
        <v>10.68</v>
      </c>
      <c r="AP54">
        <v>8.33</v>
      </c>
      <c r="AQ54">
        <v>0</v>
      </c>
      <c r="AR54">
        <v>43.61</v>
      </c>
      <c r="AS54">
        <v>32.51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4.32</v>
      </c>
      <c r="AZ54">
        <v>2.4300000000000002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2917.7799999999997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77.58</v>
      </c>
      <c r="H55">
        <v>0</v>
      </c>
      <c r="I55">
        <v>0</v>
      </c>
      <c r="J55">
        <v>94.95</v>
      </c>
      <c r="K55">
        <v>686.07</v>
      </c>
      <c r="L55">
        <v>413.81</v>
      </c>
      <c r="M55">
        <v>40.130000000000003</v>
      </c>
      <c r="N55">
        <v>121.71</v>
      </c>
      <c r="O55">
        <v>127.6</v>
      </c>
      <c r="P55">
        <v>101.27</v>
      </c>
      <c r="Q55">
        <v>20.96</v>
      </c>
      <c r="R55">
        <v>43.71</v>
      </c>
      <c r="S55">
        <v>27.05</v>
      </c>
      <c r="T55">
        <v>1.62</v>
      </c>
      <c r="U55">
        <v>326.25</v>
      </c>
      <c r="V55">
        <v>20.8</v>
      </c>
      <c r="W55">
        <v>33.69</v>
      </c>
      <c r="X55">
        <v>98.87</v>
      </c>
      <c r="Y55">
        <v>0</v>
      </c>
      <c r="Z55">
        <v>6.52</v>
      </c>
      <c r="AA55">
        <v>0</v>
      </c>
      <c r="AB55">
        <v>22.38</v>
      </c>
      <c r="AC55">
        <v>21.37</v>
      </c>
      <c r="AD55">
        <v>10.050000000000001</v>
      </c>
      <c r="AE55">
        <v>53.79</v>
      </c>
      <c r="AF55">
        <v>9.66</v>
      </c>
      <c r="AG55">
        <v>44.62</v>
      </c>
      <c r="AH55">
        <v>167.1</v>
      </c>
      <c r="AI55">
        <v>17.559999999999999</v>
      </c>
      <c r="AJ55">
        <v>0</v>
      </c>
      <c r="AK55">
        <v>60.53</v>
      </c>
      <c r="AL55">
        <v>79.599999999999994</v>
      </c>
      <c r="AM55">
        <v>17.37</v>
      </c>
      <c r="AN55">
        <v>0</v>
      </c>
      <c r="AO55">
        <v>12.35</v>
      </c>
      <c r="AP55">
        <v>8.33</v>
      </c>
      <c r="AQ55">
        <v>0</v>
      </c>
      <c r="AR55">
        <v>43.61</v>
      </c>
      <c r="AS55">
        <v>32.51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4.32</v>
      </c>
      <c r="AZ55">
        <v>2.4300000000000002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2922.98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77.58</v>
      </c>
      <c r="H56">
        <v>0</v>
      </c>
      <c r="I56">
        <v>0</v>
      </c>
      <c r="J56">
        <v>94.95</v>
      </c>
      <c r="K56">
        <v>686.07</v>
      </c>
      <c r="L56">
        <v>413.81</v>
      </c>
      <c r="M56">
        <v>40.130000000000003</v>
      </c>
      <c r="N56">
        <v>121.71</v>
      </c>
      <c r="O56">
        <v>127.6</v>
      </c>
      <c r="P56">
        <v>101.27</v>
      </c>
      <c r="Q56">
        <v>20.96</v>
      </c>
      <c r="R56">
        <v>43.71</v>
      </c>
      <c r="S56">
        <v>27.05</v>
      </c>
      <c r="T56">
        <v>1.62</v>
      </c>
      <c r="U56">
        <v>326.25</v>
      </c>
      <c r="V56">
        <v>20.8</v>
      </c>
      <c r="W56">
        <v>33.69</v>
      </c>
      <c r="X56">
        <v>98.87</v>
      </c>
      <c r="Y56">
        <v>0</v>
      </c>
      <c r="Z56">
        <v>6.52</v>
      </c>
      <c r="AA56">
        <v>0</v>
      </c>
      <c r="AB56">
        <v>22.38</v>
      </c>
      <c r="AC56">
        <v>21.37</v>
      </c>
      <c r="AD56">
        <v>20.11</v>
      </c>
      <c r="AE56">
        <v>53.79</v>
      </c>
      <c r="AF56">
        <v>9.66</v>
      </c>
      <c r="AG56">
        <v>44.62</v>
      </c>
      <c r="AH56">
        <v>167.1</v>
      </c>
      <c r="AI56">
        <v>17.559999999999999</v>
      </c>
      <c r="AJ56">
        <v>0</v>
      </c>
      <c r="AK56">
        <v>60.53</v>
      </c>
      <c r="AL56">
        <v>79.599999999999994</v>
      </c>
      <c r="AM56">
        <v>17.37</v>
      </c>
      <c r="AN56">
        <v>0</v>
      </c>
      <c r="AO56">
        <v>12.35</v>
      </c>
      <c r="AP56">
        <v>8.33</v>
      </c>
      <c r="AQ56">
        <v>0</v>
      </c>
      <c r="AR56">
        <v>43.61</v>
      </c>
      <c r="AS56">
        <v>32.51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4.32</v>
      </c>
      <c r="AZ56">
        <v>2.4300000000000002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2933.04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77.58</v>
      </c>
      <c r="H57">
        <v>0</v>
      </c>
      <c r="I57">
        <v>0</v>
      </c>
      <c r="J57">
        <v>94.95</v>
      </c>
      <c r="K57">
        <v>686.07</v>
      </c>
      <c r="L57">
        <v>413.81</v>
      </c>
      <c r="M57">
        <v>40.130000000000003</v>
      </c>
      <c r="N57">
        <v>121.71</v>
      </c>
      <c r="O57">
        <v>127.6</v>
      </c>
      <c r="P57">
        <v>101.27</v>
      </c>
      <c r="Q57">
        <v>20.96</v>
      </c>
      <c r="R57">
        <v>43.71</v>
      </c>
      <c r="S57">
        <v>27.05</v>
      </c>
      <c r="T57">
        <v>1.62</v>
      </c>
      <c r="U57">
        <v>326.25</v>
      </c>
      <c r="V57">
        <v>20.8</v>
      </c>
      <c r="W57">
        <v>33.69</v>
      </c>
      <c r="X57">
        <v>98.87</v>
      </c>
      <c r="Y57">
        <v>0</v>
      </c>
      <c r="Z57">
        <v>6.52</v>
      </c>
      <c r="AA57">
        <v>0</v>
      </c>
      <c r="AB57">
        <v>22.38</v>
      </c>
      <c r="AC57">
        <v>21.37</v>
      </c>
      <c r="AD57">
        <v>30.16</v>
      </c>
      <c r="AE57">
        <v>53.79</v>
      </c>
      <c r="AF57">
        <v>9.66</v>
      </c>
      <c r="AG57">
        <v>44.62</v>
      </c>
      <c r="AH57">
        <v>167.1</v>
      </c>
      <c r="AI57">
        <v>17.559999999999999</v>
      </c>
      <c r="AJ57">
        <v>0</v>
      </c>
      <c r="AK57">
        <v>60.53</v>
      </c>
      <c r="AL57">
        <v>79.599999999999994</v>
      </c>
      <c r="AM57">
        <v>17.37</v>
      </c>
      <c r="AN57">
        <v>0</v>
      </c>
      <c r="AO57">
        <v>12.35</v>
      </c>
      <c r="AP57">
        <v>8.33</v>
      </c>
      <c r="AQ57">
        <v>0</v>
      </c>
      <c r="AR57">
        <v>43.61</v>
      </c>
      <c r="AS57">
        <v>32.51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4.32</v>
      </c>
      <c r="AZ57">
        <v>2.4300000000000002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2943.0899999999997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77.58</v>
      </c>
      <c r="H58">
        <v>0</v>
      </c>
      <c r="I58">
        <v>0</v>
      </c>
      <c r="J58">
        <v>94.95</v>
      </c>
      <c r="K58">
        <v>686.07</v>
      </c>
      <c r="L58">
        <v>413.81</v>
      </c>
      <c r="M58">
        <v>40.130000000000003</v>
      </c>
      <c r="N58">
        <v>121.71</v>
      </c>
      <c r="O58">
        <v>127.6</v>
      </c>
      <c r="P58">
        <v>101.27</v>
      </c>
      <c r="Q58">
        <v>20.96</v>
      </c>
      <c r="R58">
        <v>43.71</v>
      </c>
      <c r="S58">
        <v>27.05</v>
      </c>
      <c r="T58">
        <v>1.62</v>
      </c>
      <c r="U58">
        <v>326.25</v>
      </c>
      <c r="V58">
        <v>20.8</v>
      </c>
      <c r="W58">
        <v>33.69</v>
      </c>
      <c r="X58">
        <v>98.87</v>
      </c>
      <c r="Y58">
        <v>0</v>
      </c>
      <c r="Z58">
        <v>6.52</v>
      </c>
      <c r="AA58">
        <v>0</v>
      </c>
      <c r="AB58">
        <v>22.38</v>
      </c>
      <c r="AC58">
        <v>21.37</v>
      </c>
      <c r="AD58">
        <v>40.4</v>
      </c>
      <c r="AE58">
        <v>53.79</v>
      </c>
      <c r="AF58">
        <v>9.66</v>
      </c>
      <c r="AG58">
        <v>44.62</v>
      </c>
      <c r="AH58">
        <v>167.1</v>
      </c>
      <c r="AI58">
        <v>17.559999999999999</v>
      </c>
      <c r="AJ58">
        <v>0</v>
      </c>
      <c r="AK58">
        <v>60.53</v>
      </c>
      <c r="AL58">
        <v>79.599999999999994</v>
      </c>
      <c r="AM58">
        <v>17.37</v>
      </c>
      <c r="AN58">
        <v>0</v>
      </c>
      <c r="AO58">
        <v>12.35</v>
      </c>
      <c r="AP58">
        <v>8.33</v>
      </c>
      <c r="AQ58">
        <v>0</v>
      </c>
      <c r="AR58">
        <v>43.61</v>
      </c>
      <c r="AS58">
        <v>32.51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4.32</v>
      </c>
      <c r="AZ58">
        <v>2.4300000000000002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2953.33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77.58</v>
      </c>
      <c r="H59">
        <v>0</v>
      </c>
      <c r="I59">
        <v>0</v>
      </c>
      <c r="J59">
        <v>96.19</v>
      </c>
      <c r="K59">
        <v>686.07</v>
      </c>
      <c r="L59">
        <v>413.81</v>
      </c>
      <c r="M59">
        <v>40.130000000000003</v>
      </c>
      <c r="N59">
        <v>121.71</v>
      </c>
      <c r="O59">
        <v>127.6</v>
      </c>
      <c r="P59">
        <v>101.27</v>
      </c>
      <c r="Q59">
        <v>20.96</v>
      </c>
      <c r="R59">
        <v>43.71</v>
      </c>
      <c r="S59">
        <v>27.05</v>
      </c>
      <c r="T59">
        <v>1.62</v>
      </c>
      <c r="U59">
        <v>326.25</v>
      </c>
      <c r="V59">
        <v>20.8</v>
      </c>
      <c r="W59">
        <v>33.69</v>
      </c>
      <c r="X59">
        <v>98.87</v>
      </c>
      <c r="Y59">
        <v>0</v>
      </c>
      <c r="Z59">
        <v>6.52</v>
      </c>
      <c r="AA59">
        <v>0</v>
      </c>
      <c r="AB59">
        <v>28.34</v>
      </c>
      <c r="AC59">
        <v>21.37</v>
      </c>
      <c r="AD59">
        <v>40.4</v>
      </c>
      <c r="AE59">
        <v>53.79</v>
      </c>
      <c r="AF59">
        <v>9.66</v>
      </c>
      <c r="AG59">
        <v>44.62</v>
      </c>
      <c r="AH59">
        <v>167.1</v>
      </c>
      <c r="AI59">
        <v>17.559999999999999</v>
      </c>
      <c r="AJ59">
        <v>0</v>
      </c>
      <c r="AK59">
        <v>60.53</v>
      </c>
      <c r="AL59">
        <v>79.599999999999994</v>
      </c>
      <c r="AM59">
        <v>17.37</v>
      </c>
      <c r="AN59">
        <v>0</v>
      </c>
      <c r="AO59">
        <v>12.35</v>
      </c>
      <c r="AP59">
        <v>8.33</v>
      </c>
      <c r="AQ59">
        <v>0</v>
      </c>
      <c r="AR59">
        <v>43.61</v>
      </c>
      <c r="AS59">
        <v>32.51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4.32</v>
      </c>
      <c r="AZ59">
        <v>2.4300000000000002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2960.5299999999997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77.58</v>
      </c>
      <c r="H60">
        <v>0</v>
      </c>
      <c r="I60">
        <v>0</v>
      </c>
      <c r="J60">
        <v>96.19</v>
      </c>
      <c r="K60">
        <v>686.07</v>
      </c>
      <c r="L60">
        <v>413.81</v>
      </c>
      <c r="M60">
        <v>40.130000000000003</v>
      </c>
      <c r="N60">
        <v>121.71</v>
      </c>
      <c r="O60">
        <v>127.6</v>
      </c>
      <c r="P60">
        <v>101.27</v>
      </c>
      <c r="Q60">
        <v>20.96</v>
      </c>
      <c r="R60">
        <v>43.71</v>
      </c>
      <c r="S60">
        <v>27.05</v>
      </c>
      <c r="T60">
        <v>1.62</v>
      </c>
      <c r="U60">
        <v>326.25</v>
      </c>
      <c r="V60">
        <v>20.8</v>
      </c>
      <c r="W60">
        <v>33.69</v>
      </c>
      <c r="X60">
        <v>98.87</v>
      </c>
      <c r="Y60">
        <v>0</v>
      </c>
      <c r="Z60">
        <v>6.52</v>
      </c>
      <c r="AA60">
        <v>0</v>
      </c>
      <c r="AB60">
        <v>28.34</v>
      </c>
      <c r="AC60">
        <v>21.37</v>
      </c>
      <c r="AD60">
        <v>40.4</v>
      </c>
      <c r="AE60">
        <v>53.79</v>
      </c>
      <c r="AF60">
        <v>9.66</v>
      </c>
      <c r="AG60">
        <v>44.62</v>
      </c>
      <c r="AH60">
        <v>167.1</v>
      </c>
      <c r="AI60">
        <v>3.51</v>
      </c>
      <c r="AJ60">
        <v>0</v>
      </c>
      <c r="AK60">
        <v>60.53</v>
      </c>
      <c r="AL60">
        <v>79.599999999999994</v>
      </c>
      <c r="AM60">
        <v>17.37</v>
      </c>
      <c r="AN60">
        <v>0</v>
      </c>
      <c r="AO60">
        <v>11.9</v>
      </c>
      <c r="AP60">
        <v>8.33</v>
      </c>
      <c r="AQ60">
        <v>0</v>
      </c>
      <c r="AR60">
        <v>43.61</v>
      </c>
      <c r="AS60">
        <v>32.51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4.32</v>
      </c>
      <c r="AZ60">
        <v>2.4300000000000002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2946.03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77.58</v>
      </c>
      <c r="H61">
        <v>0</v>
      </c>
      <c r="I61">
        <v>0</v>
      </c>
      <c r="J61">
        <v>96.19</v>
      </c>
      <c r="K61">
        <v>686.07</v>
      </c>
      <c r="L61">
        <v>413.81</v>
      </c>
      <c r="M61">
        <v>40.130000000000003</v>
      </c>
      <c r="N61">
        <v>121.71</v>
      </c>
      <c r="O61">
        <v>127.6</v>
      </c>
      <c r="P61">
        <v>101.27</v>
      </c>
      <c r="Q61">
        <v>20.96</v>
      </c>
      <c r="R61">
        <v>43.71</v>
      </c>
      <c r="S61">
        <v>27.05</v>
      </c>
      <c r="T61">
        <v>1.62</v>
      </c>
      <c r="U61">
        <v>326.25</v>
      </c>
      <c r="V61">
        <v>20.8</v>
      </c>
      <c r="W61">
        <v>33.69</v>
      </c>
      <c r="X61">
        <v>98.87</v>
      </c>
      <c r="Y61">
        <v>0</v>
      </c>
      <c r="Z61">
        <v>6.52</v>
      </c>
      <c r="AA61">
        <v>13.35</v>
      </c>
      <c r="AB61">
        <v>28.34</v>
      </c>
      <c r="AC61">
        <v>21.37</v>
      </c>
      <c r="AD61">
        <v>40.4</v>
      </c>
      <c r="AE61">
        <v>53.79</v>
      </c>
      <c r="AF61">
        <v>9.66</v>
      </c>
      <c r="AG61">
        <v>44.62</v>
      </c>
      <c r="AH61">
        <v>167.1</v>
      </c>
      <c r="AI61">
        <v>3.51</v>
      </c>
      <c r="AJ61">
        <v>0</v>
      </c>
      <c r="AK61">
        <v>60.53</v>
      </c>
      <c r="AL61">
        <v>79.599999999999994</v>
      </c>
      <c r="AM61">
        <v>17.37</v>
      </c>
      <c r="AN61">
        <v>0</v>
      </c>
      <c r="AO61">
        <v>11.88</v>
      </c>
      <c r="AP61">
        <v>8.33</v>
      </c>
      <c r="AQ61">
        <v>0</v>
      </c>
      <c r="AR61">
        <v>43.61</v>
      </c>
      <c r="AS61">
        <v>32.51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4.32</v>
      </c>
      <c r="AZ61">
        <v>2.4300000000000002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2959.36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77.58</v>
      </c>
      <c r="H62">
        <v>0</v>
      </c>
      <c r="I62">
        <v>0</v>
      </c>
      <c r="J62">
        <v>96.19</v>
      </c>
      <c r="K62">
        <v>686.07</v>
      </c>
      <c r="L62">
        <v>413.81</v>
      </c>
      <c r="M62">
        <v>40.130000000000003</v>
      </c>
      <c r="N62">
        <v>121.71</v>
      </c>
      <c r="O62">
        <v>127.6</v>
      </c>
      <c r="P62">
        <v>101.27</v>
      </c>
      <c r="Q62">
        <v>20.96</v>
      </c>
      <c r="R62">
        <v>43.71</v>
      </c>
      <c r="S62">
        <v>27.05</v>
      </c>
      <c r="T62">
        <v>1.62</v>
      </c>
      <c r="U62">
        <v>326.25</v>
      </c>
      <c r="V62">
        <v>20.8</v>
      </c>
      <c r="W62">
        <v>33.69</v>
      </c>
      <c r="X62">
        <v>98.87</v>
      </c>
      <c r="Y62">
        <v>0</v>
      </c>
      <c r="Z62">
        <v>6.52</v>
      </c>
      <c r="AA62">
        <v>13.35</v>
      </c>
      <c r="AB62">
        <v>28.34</v>
      </c>
      <c r="AC62">
        <v>21.37</v>
      </c>
      <c r="AD62">
        <v>40.4</v>
      </c>
      <c r="AE62">
        <v>53.79</v>
      </c>
      <c r="AF62">
        <v>9.66</v>
      </c>
      <c r="AG62">
        <v>44.62</v>
      </c>
      <c r="AH62">
        <v>167.1</v>
      </c>
      <c r="AI62">
        <v>3.51</v>
      </c>
      <c r="AJ62">
        <v>0</v>
      </c>
      <c r="AK62">
        <v>60.53</v>
      </c>
      <c r="AL62">
        <v>79.599999999999994</v>
      </c>
      <c r="AM62">
        <v>17.37</v>
      </c>
      <c r="AN62">
        <v>0</v>
      </c>
      <c r="AO62">
        <v>12.02</v>
      </c>
      <c r="AP62">
        <v>8.33</v>
      </c>
      <c r="AQ62">
        <v>0</v>
      </c>
      <c r="AR62">
        <v>35.33</v>
      </c>
      <c r="AS62">
        <v>32.51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4.32</v>
      </c>
      <c r="AZ62">
        <v>2.4300000000000002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2951.22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77.58</v>
      </c>
      <c r="H63">
        <v>0</v>
      </c>
      <c r="I63">
        <v>0</v>
      </c>
      <c r="J63">
        <v>96.19</v>
      </c>
      <c r="K63">
        <v>686.07</v>
      </c>
      <c r="L63">
        <v>413.81</v>
      </c>
      <c r="M63">
        <v>40.130000000000003</v>
      </c>
      <c r="N63">
        <v>121.71</v>
      </c>
      <c r="O63">
        <v>127.6</v>
      </c>
      <c r="P63">
        <v>101.27</v>
      </c>
      <c r="Q63">
        <v>20.96</v>
      </c>
      <c r="R63">
        <v>43.71</v>
      </c>
      <c r="S63">
        <v>27.05</v>
      </c>
      <c r="T63">
        <v>1.62</v>
      </c>
      <c r="U63">
        <v>326.25</v>
      </c>
      <c r="V63">
        <v>20.8</v>
      </c>
      <c r="W63">
        <v>33.69</v>
      </c>
      <c r="X63">
        <v>98.87</v>
      </c>
      <c r="Y63">
        <v>0</v>
      </c>
      <c r="Z63">
        <v>6.52</v>
      </c>
      <c r="AA63">
        <v>14.05</v>
      </c>
      <c r="AB63">
        <v>28.34</v>
      </c>
      <c r="AC63">
        <v>21.37</v>
      </c>
      <c r="AD63">
        <v>40.4</v>
      </c>
      <c r="AE63">
        <v>53.79</v>
      </c>
      <c r="AF63">
        <v>9.66</v>
      </c>
      <c r="AG63">
        <v>44.62</v>
      </c>
      <c r="AH63">
        <v>167.1</v>
      </c>
      <c r="AI63">
        <v>3.51</v>
      </c>
      <c r="AJ63">
        <v>0</v>
      </c>
      <c r="AK63">
        <v>60.53</v>
      </c>
      <c r="AL63">
        <v>79.599999999999994</v>
      </c>
      <c r="AM63">
        <v>17.37</v>
      </c>
      <c r="AN63">
        <v>0</v>
      </c>
      <c r="AO63">
        <v>12.09</v>
      </c>
      <c r="AP63">
        <v>8.33</v>
      </c>
      <c r="AQ63">
        <v>0</v>
      </c>
      <c r="AR63">
        <v>43.61</v>
      </c>
      <c r="AS63">
        <v>32.51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4.32</v>
      </c>
      <c r="AZ63">
        <v>2.4300000000000002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2960.2700000000004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77.58</v>
      </c>
      <c r="H64">
        <v>0</v>
      </c>
      <c r="I64">
        <v>0</v>
      </c>
      <c r="J64">
        <v>96.19</v>
      </c>
      <c r="K64">
        <v>686.07</v>
      </c>
      <c r="L64">
        <v>413.81</v>
      </c>
      <c r="M64">
        <v>40.130000000000003</v>
      </c>
      <c r="N64">
        <v>121.71</v>
      </c>
      <c r="O64">
        <v>127.6</v>
      </c>
      <c r="P64">
        <v>101.27</v>
      </c>
      <c r="Q64">
        <v>20.96</v>
      </c>
      <c r="R64">
        <v>43.71</v>
      </c>
      <c r="S64">
        <v>27.05</v>
      </c>
      <c r="T64">
        <v>1.62</v>
      </c>
      <c r="U64">
        <v>326.25</v>
      </c>
      <c r="V64">
        <v>20.8</v>
      </c>
      <c r="W64">
        <v>33.69</v>
      </c>
      <c r="X64">
        <v>98.87</v>
      </c>
      <c r="Y64">
        <v>0</v>
      </c>
      <c r="Z64">
        <v>6.52</v>
      </c>
      <c r="AA64">
        <v>14.05</v>
      </c>
      <c r="AB64">
        <v>28.34</v>
      </c>
      <c r="AC64">
        <v>21.37</v>
      </c>
      <c r="AD64">
        <v>40.4</v>
      </c>
      <c r="AE64">
        <v>53.79</v>
      </c>
      <c r="AF64">
        <v>9.66</v>
      </c>
      <c r="AG64">
        <v>44.62</v>
      </c>
      <c r="AH64">
        <v>167.1</v>
      </c>
      <c r="AI64">
        <v>3.51</v>
      </c>
      <c r="AJ64">
        <v>0</v>
      </c>
      <c r="AK64">
        <v>60.53</v>
      </c>
      <c r="AL64">
        <v>79.599999999999994</v>
      </c>
      <c r="AM64">
        <v>17.37</v>
      </c>
      <c r="AN64">
        <v>0</v>
      </c>
      <c r="AO64">
        <v>12</v>
      </c>
      <c r="AP64">
        <v>8.33</v>
      </c>
      <c r="AQ64">
        <v>0</v>
      </c>
      <c r="AR64">
        <v>43.61</v>
      </c>
      <c r="AS64">
        <v>32.51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4.32</v>
      </c>
      <c r="AZ64">
        <v>2.4300000000000002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2960.1800000000003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77.58</v>
      </c>
      <c r="H65">
        <v>0</v>
      </c>
      <c r="I65">
        <v>0</v>
      </c>
      <c r="J65">
        <v>96.19</v>
      </c>
      <c r="K65">
        <v>686.07</v>
      </c>
      <c r="L65">
        <v>413.81</v>
      </c>
      <c r="M65">
        <v>40.130000000000003</v>
      </c>
      <c r="N65">
        <v>121.71</v>
      </c>
      <c r="O65">
        <v>127.6</v>
      </c>
      <c r="P65">
        <v>101.27</v>
      </c>
      <c r="Q65">
        <v>20.96</v>
      </c>
      <c r="R65">
        <v>43.71</v>
      </c>
      <c r="S65">
        <v>27.05</v>
      </c>
      <c r="T65">
        <v>1.62</v>
      </c>
      <c r="U65">
        <v>326.25</v>
      </c>
      <c r="V65">
        <v>20.8</v>
      </c>
      <c r="W65">
        <v>33.69</v>
      </c>
      <c r="X65">
        <v>98.87</v>
      </c>
      <c r="Y65">
        <v>0</v>
      </c>
      <c r="Z65">
        <v>6.52</v>
      </c>
      <c r="AA65">
        <v>14.05</v>
      </c>
      <c r="AB65">
        <v>28.34</v>
      </c>
      <c r="AC65">
        <v>21.37</v>
      </c>
      <c r="AD65">
        <v>40.4</v>
      </c>
      <c r="AE65">
        <v>53.79</v>
      </c>
      <c r="AF65">
        <v>9.66</v>
      </c>
      <c r="AG65">
        <v>44.62</v>
      </c>
      <c r="AH65">
        <v>167.1</v>
      </c>
      <c r="AI65">
        <v>3.51</v>
      </c>
      <c r="AJ65">
        <v>0</v>
      </c>
      <c r="AK65">
        <v>60.53</v>
      </c>
      <c r="AL65">
        <v>79.599999999999994</v>
      </c>
      <c r="AM65">
        <v>17.37</v>
      </c>
      <c r="AN65">
        <v>0</v>
      </c>
      <c r="AO65">
        <v>11.94</v>
      </c>
      <c r="AP65">
        <v>8.33</v>
      </c>
      <c r="AQ65">
        <v>0</v>
      </c>
      <c r="AR65">
        <v>43.61</v>
      </c>
      <c r="AS65">
        <v>32.51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4.32</v>
      </c>
      <c r="AZ65">
        <v>2.4300000000000002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2960.1200000000003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77.58</v>
      </c>
      <c r="H66">
        <v>0</v>
      </c>
      <c r="I66">
        <v>0</v>
      </c>
      <c r="J66">
        <v>96.19</v>
      </c>
      <c r="K66">
        <v>686.07</v>
      </c>
      <c r="L66">
        <v>413.81</v>
      </c>
      <c r="M66">
        <v>40.130000000000003</v>
      </c>
      <c r="N66">
        <v>121.71</v>
      </c>
      <c r="O66">
        <v>127.6</v>
      </c>
      <c r="P66">
        <v>101.27</v>
      </c>
      <c r="Q66">
        <v>20.96</v>
      </c>
      <c r="R66">
        <v>43.71</v>
      </c>
      <c r="S66">
        <v>27.05</v>
      </c>
      <c r="T66">
        <v>1.62</v>
      </c>
      <c r="U66">
        <v>326.25</v>
      </c>
      <c r="V66">
        <v>20.8</v>
      </c>
      <c r="W66">
        <v>33.69</v>
      </c>
      <c r="X66">
        <v>98.87</v>
      </c>
      <c r="Y66">
        <v>0</v>
      </c>
      <c r="Z66">
        <v>6.52</v>
      </c>
      <c r="AA66">
        <v>14.05</v>
      </c>
      <c r="AB66">
        <v>28.34</v>
      </c>
      <c r="AC66">
        <v>21.37</v>
      </c>
      <c r="AD66">
        <v>40.4</v>
      </c>
      <c r="AE66">
        <v>53.79</v>
      </c>
      <c r="AF66">
        <v>9.66</v>
      </c>
      <c r="AG66">
        <v>44.62</v>
      </c>
      <c r="AH66">
        <v>167.1</v>
      </c>
      <c r="AI66">
        <v>3.51</v>
      </c>
      <c r="AJ66">
        <v>0</v>
      </c>
      <c r="AK66">
        <v>60.53</v>
      </c>
      <c r="AL66">
        <v>79.599999999999994</v>
      </c>
      <c r="AM66">
        <v>17.37</v>
      </c>
      <c r="AN66">
        <v>0</v>
      </c>
      <c r="AO66">
        <v>11.85</v>
      </c>
      <c r="AP66">
        <v>8.33</v>
      </c>
      <c r="AQ66">
        <v>0</v>
      </c>
      <c r="AR66">
        <v>43.61</v>
      </c>
      <c r="AS66">
        <v>32.51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4.32</v>
      </c>
      <c r="AZ66">
        <v>3.64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2961.2400000000002</v>
      </c>
    </row>
    <row r="67" spans="1:117">
      <c r="A67" t="s">
        <v>109</v>
      </c>
      <c r="B67">
        <v>0</v>
      </c>
      <c r="C67">
        <v>0</v>
      </c>
      <c r="D67">
        <v>45.18</v>
      </c>
      <c r="E67">
        <v>0</v>
      </c>
      <c r="F67">
        <v>0</v>
      </c>
      <c r="G67">
        <v>77.58</v>
      </c>
      <c r="H67">
        <v>0</v>
      </c>
      <c r="I67">
        <v>0</v>
      </c>
      <c r="J67">
        <v>96.19</v>
      </c>
      <c r="K67">
        <v>686.07</v>
      </c>
      <c r="L67">
        <v>413.81</v>
      </c>
      <c r="M67">
        <v>40.130000000000003</v>
      </c>
      <c r="N67">
        <v>121.71</v>
      </c>
      <c r="O67">
        <v>127.6</v>
      </c>
      <c r="P67">
        <v>101.27</v>
      </c>
      <c r="Q67">
        <v>20.96</v>
      </c>
      <c r="R67">
        <v>43.71</v>
      </c>
      <c r="S67">
        <v>27.05</v>
      </c>
      <c r="T67">
        <v>1.62</v>
      </c>
      <c r="U67">
        <v>326.25</v>
      </c>
      <c r="V67">
        <v>20.8</v>
      </c>
      <c r="W67">
        <v>33.69</v>
      </c>
      <c r="X67">
        <v>98.87</v>
      </c>
      <c r="Y67">
        <v>0</v>
      </c>
      <c r="Z67">
        <v>6.52</v>
      </c>
      <c r="AA67">
        <v>28.1</v>
      </c>
      <c r="AB67">
        <v>28.34</v>
      </c>
      <c r="AC67">
        <v>21.37</v>
      </c>
      <c r="AD67">
        <v>40.4</v>
      </c>
      <c r="AE67">
        <v>53.79</v>
      </c>
      <c r="AF67">
        <v>9.66</v>
      </c>
      <c r="AG67">
        <v>44.62</v>
      </c>
      <c r="AH67">
        <v>167.1</v>
      </c>
      <c r="AI67">
        <v>3.51</v>
      </c>
      <c r="AJ67">
        <v>0</v>
      </c>
      <c r="AK67">
        <v>60.53</v>
      </c>
      <c r="AL67">
        <v>79.599999999999994</v>
      </c>
      <c r="AM67">
        <v>17.37</v>
      </c>
      <c r="AN67">
        <v>0</v>
      </c>
      <c r="AO67">
        <v>11.85</v>
      </c>
      <c r="AP67">
        <v>8.33</v>
      </c>
      <c r="AQ67">
        <v>0</v>
      </c>
      <c r="AR67">
        <v>43.61</v>
      </c>
      <c r="AS67">
        <v>32.51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4.32</v>
      </c>
      <c r="AZ67">
        <v>3.64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2974.1000000000004</v>
      </c>
    </row>
    <row r="68" spans="1:117">
      <c r="A68" t="s">
        <v>110</v>
      </c>
      <c r="B68">
        <v>0</v>
      </c>
      <c r="C68">
        <v>0</v>
      </c>
      <c r="D68">
        <v>45.18</v>
      </c>
      <c r="E68">
        <v>0</v>
      </c>
      <c r="F68">
        <v>0</v>
      </c>
      <c r="G68">
        <v>77.58</v>
      </c>
      <c r="H68">
        <v>0</v>
      </c>
      <c r="I68">
        <v>0</v>
      </c>
      <c r="J68">
        <v>96.19</v>
      </c>
      <c r="K68">
        <v>686.07</v>
      </c>
      <c r="L68">
        <v>413.81</v>
      </c>
      <c r="M68">
        <v>40.130000000000003</v>
      </c>
      <c r="N68">
        <v>121.71</v>
      </c>
      <c r="O68">
        <v>127.6</v>
      </c>
      <c r="P68">
        <v>101.27</v>
      </c>
      <c r="Q68">
        <v>20.96</v>
      </c>
      <c r="R68">
        <v>43.71</v>
      </c>
      <c r="S68">
        <v>27.05</v>
      </c>
      <c r="T68">
        <v>1.62</v>
      </c>
      <c r="U68">
        <v>326.25</v>
      </c>
      <c r="V68">
        <v>20.8</v>
      </c>
      <c r="W68">
        <v>33.69</v>
      </c>
      <c r="X68">
        <v>98.87</v>
      </c>
      <c r="Y68">
        <v>0</v>
      </c>
      <c r="Z68">
        <v>6.52</v>
      </c>
      <c r="AA68">
        <v>28.1</v>
      </c>
      <c r="AB68">
        <v>28.34</v>
      </c>
      <c r="AC68">
        <v>21.37</v>
      </c>
      <c r="AD68">
        <v>40.4</v>
      </c>
      <c r="AE68">
        <v>53.79</v>
      </c>
      <c r="AF68">
        <v>9.66</v>
      </c>
      <c r="AG68">
        <v>44.62</v>
      </c>
      <c r="AH68">
        <v>167.1</v>
      </c>
      <c r="AI68">
        <v>3.51</v>
      </c>
      <c r="AJ68">
        <v>0</v>
      </c>
      <c r="AK68">
        <v>60.53</v>
      </c>
      <c r="AL68">
        <v>79.599999999999994</v>
      </c>
      <c r="AM68">
        <v>17.37</v>
      </c>
      <c r="AN68">
        <v>0</v>
      </c>
      <c r="AO68">
        <v>9.74</v>
      </c>
      <c r="AP68">
        <v>8.33</v>
      </c>
      <c r="AQ68">
        <v>0</v>
      </c>
      <c r="AR68">
        <v>43.61</v>
      </c>
      <c r="AS68">
        <v>32.51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4.32</v>
      </c>
      <c r="AZ68">
        <v>3.64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2971.9900000000002</v>
      </c>
    </row>
    <row r="69" spans="1:117">
      <c r="A69" t="s">
        <v>111</v>
      </c>
      <c r="B69">
        <v>0</v>
      </c>
      <c r="C69">
        <v>0</v>
      </c>
      <c r="D69">
        <v>45.18</v>
      </c>
      <c r="E69">
        <v>0</v>
      </c>
      <c r="F69">
        <v>0</v>
      </c>
      <c r="G69">
        <v>77.58</v>
      </c>
      <c r="H69">
        <v>0</v>
      </c>
      <c r="I69">
        <v>0</v>
      </c>
      <c r="J69">
        <v>96.19</v>
      </c>
      <c r="K69">
        <v>686.07</v>
      </c>
      <c r="L69">
        <v>413.81</v>
      </c>
      <c r="M69">
        <v>40.130000000000003</v>
      </c>
      <c r="N69">
        <v>121.71</v>
      </c>
      <c r="O69">
        <v>127.6</v>
      </c>
      <c r="P69">
        <v>101.27</v>
      </c>
      <c r="Q69">
        <v>20.96</v>
      </c>
      <c r="R69">
        <v>43.71</v>
      </c>
      <c r="S69">
        <v>27.05</v>
      </c>
      <c r="T69">
        <v>1.62</v>
      </c>
      <c r="U69">
        <v>326.25</v>
      </c>
      <c r="V69">
        <v>20.8</v>
      </c>
      <c r="W69">
        <v>33.69</v>
      </c>
      <c r="X69">
        <v>98.87</v>
      </c>
      <c r="Y69">
        <v>0</v>
      </c>
      <c r="Z69">
        <v>6.52</v>
      </c>
      <c r="AA69">
        <v>28.1</v>
      </c>
      <c r="AB69">
        <v>28.34</v>
      </c>
      <c r="AC69">
        <v>21.37</v>
      </c>
      <c r="AD69">
        <v>40.4</v>
      </c>
      <c r="AE69">
        <v>53.79</v>
      </c>
      <c r="AF69">
        <v>9.66</v>
      </c>
      <c r="AG69">
        <v>44.62</v>
      </c>
      <c r="AH69">
        <v>167.1</v>
      </c>
      <c r="AI69">
        <v>3.51</v>
      </c>
      <c r="AJ69">
        <v>0</v>
      </c>
      <c r="AK69">
        <v>60.53</v>
      </c>
      <c r="AL69">
        <v>79.599999999999994</v>
      </c>
      <c r="AM69">
        <v>17.37</v>
      </c>
      <c r="AN69">
        <v>0</v>
      </c>
      <c r="AO69">
        <v>9.74</v>
      </c>
      <c r="AP69">
        <v>8.33</v>
      </c>
      <c r="AQ69">
        <v>0</v>
      </c>
      <c r="AR69">
        <v>43.61</v>
      </c>
      <c r="AS69">
        <v>32.51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4.32</v>
      </c>
      <c r="AZ69">
        <v>3.64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2971.9900000000002</v>
      </c>
    </row>
    <row r="70" spans="1:117">
      <c r="A70" t="s">
        <v>112</v>
      </c>
      <c r="B70">
        <v>0</v>
      </c>
      <c r="C70">
        <v>0</v>
      </c>
      <c r="D70">
        <v>45.18</v>
      </c>
      <c r="E70">
        <v>0</v>
      </c>
      <c r="F70">
        <v>0</v>
      </c>
      <c r="G70">
        <v>77.58</v>
      </c>
      <c r="H70">
        <v>0</v>
      </c>
      <c r="I70">
        <v>0</v>
      </c>
      <c r="J70">
        <v>96.19</v>
      </c>
      <c r="K70">
        <v>686.07</v>
      </c>
      <c r="L70">
        <v>413.81</v>
      </c>
      <c r="M70">
        <v>40.130000000000003</v>
      </c>
      <c r="N70">
        <v>121.71</v>
      </c>
      <c r="O70">
        <v>127.6</v>
      </c>
      <c r="P70">
        <v>101.27</v>
      </c>
      <c r="Q70">
        <v>20.96</v>
      </c>
      <c r="R70">
        <v>43.71</v>
      </c>
      <c r="S70">
        <v>27.05</v>
      </c>
      <c r="T70">
        <v>1.62</v>
      </c>
      <c r="U70">
        <v>326.25</v>
      </c>
      <c r="V70">
        <v>20.8</v>
      </c>
      <c r="W70">
        <v>33.69</v>
      </c>
      <c r="X70">
        <v>98.87</v>
      </c>
      <c r="Y70">
        <v>0</v>
      </c>
      <c r="Z70">
        <v>6.52</v>
      </c>
      <c r="AA70">
        <v>28.1</v>
      </c>
      <c r="AB70">
        <v>28.34</v>
      </c>
      <c r="AC70">
        <v>21.37</v>
      </c>
      <c r="AD70">
        <v>40.4</v>
      </c>
      <c r="AE70">
        <v>53.79</v>
      </c>
      <c r="AF70">
        <v>9.66</v>
      </c>
      <c r="AG70">
        <v>44.62</v>
      </c>
      <c r="AH70">
        <v>167.1</v>
      </c>
      <c r="AI70">
        <v>3.51</v>
      </c>
      <c r="AJ70">
        <v>0</v>
      </c>
      <c r="AK70">
        <v>60.53</v>
      </c>
      <c r="AL70">
        <v>79.599999999999994</v>
      </c>
      <c r="AM70">
        <v>17.37</v>
      </c>
      <c r="AN70">
        <v>0</v>
      </c>
      <c r="AO70">
        <v>9.67</v>
      </c>
      <c r="AP70">
        <v>8.33</v>
      </c>
      <c r="AQ70">
        <v>17</v>
      </c>
      <c r="AR70">
        <v>43.61</v>
      </c>
      <c r="AS70">
        <v>32.51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4.32</v>
      </c>
      <c r="AZ70">
        <v>3.64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2988.9200000000005</v>
      </c>
    </row>
    <row r="71" spans="1:117">
      <c r="A71" t="s">
        <v>113</v>
      </c>
      <c r="B71">
        <v>0</v>
      </c>
      <c r="C71">
        <v>0</v>
      </c>
      <c r="D71">
        <v>45.18</v>
      </c>
      <c r="E71">
        <v>0</v>
      </c>
      <c r="F71">
        <v>0</v>
      </c>
      <c r="G71">
        <v>77.58</v>
      </c>
      <c r="H71">
        <v>0</v>
      </c>
      <c r="I71">
        <v>0</v>
      </c>
      <c r="J71">
        <v>96.19</v>
      </c>
      <c r="K71">
        <v>686.07</v>
      </c>
      <c r="L71">
        <v>413.81</v>
      </c>
      <c r="M71">
        <v>40.130000000000003</v>
      </c>
      <c r="N71">
        <v>121.71</v>
      </c>
      <c r="O71">
        <v>127.6</v>
      </c>
      <c r="P71">
        <v>101.27</v>
      </c>
      <c r="Q71">
        <v>20.96</v>
      </c>
      <c r="R71">
        <v>43.71</v>
      </c>
      <c r="S71">
        <v>27.05</v>
      </c>
      <c r="T71">
        <v>1.62</v>
      </c>
      <c r="U71">
        <v>326.25</v>
      </c>
      <c r="V71">
        <v>20.8</v>
      </c>
      <c r="W71">
        <v>33.69</v>
      </c>
      <c r="X71">
        <v>98.87</v>
      </c>
      <c r="Y71">
        <v>0</v>
      </c>
      <c r="Z71">
        <v>6.52</v>
      </c>
      <c r="AA71">
        <v>28.1</v>
      </c>
      <c r="AB71">
        <v>28.34</v>
      </c>
      <c r="AC71">
        <v>21.37</v>
      </c>
      <c r="AD71">
        <v>40.4</v>
      </c>
      <c r="AE71">
        <v>53.79</v>
      </c>
      <c r="AF71">
        <v>9.66</v>
      </c>
      <c r="AG71">
        <v>44.62</v>
      </c>
      <c r="AH71">
        <v>167.1</v>
      </c>
      <c r="AI71">
        <v>3.51</v>
      </c>
      <c r="AJ71">
        <v>0</v>
      </c>
      <c r="AK71">
        <v>60.53</v>
      </c>
      <c r="AL71">
        <v>79.599999999999994</v>
      </c>
      <c r="AM71">
        <v>17.37</v>
      </c>
      <c r="AN71">
        <v>0</v>
      </c>
      <c r="AO71">
        <v>9.15</v>
      </c>
      <c r="AP71">
        <v>8.33</v>
      </c>
      <c r="AQ71">
        <v>17</v>
      </c>
      <c r="AR71">
        <v>43.61</v>
      </c>
      <c r="AS71">
        <v>32.51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4.32</v>
      </c>
      <c r="AZ71">
        <v>3.64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2988.4000000000005</v>
      </c>
    </row>
    <row r="72" spans="1:117">
      <c r="A72" t="s">
        <v>114</v>
      </c>
      <c r="B72">
        <v>0</v>
      </c>
      <c r="C72">
        <v>0</v>
      </c>
      <c r="D72">
        <v>45.18</v>
      </c>
      <c r="E72">
        <v>0</v>
      </c>
      <c r="F72">
        <v>0</v>
      </c>
      <c r="G72">
        <v>77.58</v>
      </c>
      <c r="H72">
        <v>0</v>
      </c>
      <c r="I72">
        <v>0</v>
      </c>
      <c r="J72">
        <v>96.19</v>
      </c>
      <c r="K72">
        <v>686.07</v>
      </c>
      <c r="L72">
        <v>413.81</v>
      </c>
      <c r="M72">
        <v>40.130000000000003</v>
      </c>
      <c r="N72">
        <v>121.71</v>
      </c>
      <c r="O72">
        <v>127.6</v>
      </c>
      <c r="P72">
        <v>101.27</v>
      </c>
      <c r="Q72">
        <v>20.96</v>
      </c>
      <c r="R72">
        <v>43.71</v>
      </c>
      <c r="S72">
        <v>27.05</v>
      </c>
      <c r="T72">
        <v>1.62</v>
      </c>
      <c r="U72">
        <v>326.25</v>
      </c>
      <c r="V72">
        <v>20.8</v>
      </c>
      <c r="W72">
        <v>33.69</v>
      </c>
      <c r="X72">
        <v>98.87</v>
      </c>
      <c r="Y72">
        <v>0</v>
      </c>
      <c r="Z72">
        <v>6.52</v>
      </c>
      <c r="AA72">
        <v>28.1</v>
      </c>
      <c r="AB72">
        <v>28.34</v>
      </c>
      <c r="AC72">
        <v>21.37</v>
      </c>
      <c r="AD72">
        <v>40.4</v>
      </c>
      <c r="AE72">
        <v>53.79</v>
      </c>
      <c r="AF72">
        <v>9.66</v>
      </c>
      <c r="AG72">
        <v>44.62</v>
      </c>
      <c r="AH72">
        <v>167.1</v>
      </c>
      <c r="AI72">
        <v>3.51</v>
      </c>
      <c r="AJ72">
        <v>0</v>
      </c>
      <c r="AK72">
        <v>60.53</v>
      </c>
      <c r="AL72">
        <v>79.599999999999994</v>
      </c>
      <c r="AM72">
        <v>17.37</v>
      </c>
      <c r="AN72">
        <v>0</v>
      </c>
      <c r="AO72">
        <v>8.82</v>
      </c>
      <c r="AP72">
        <v>8.33</v>
      </c>
      <c r="AQ72">
        <v>17</v>
      </c>
      <c r="AR72">
        <v>43.61</v>
      </c>
      <c r="AS72">
        <v>32.51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4.32</v>
      </c>
      <c r="AZ72">
        <v>3.64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2988.0700000000006</v>
      </c>
    </row>
    <row r="73" spans="1:117">
      <c r="A73" t="s">
        <v>115</v>
      </c>
      <c r="B73">
        <v>0</v>
      </c>
      <c r="C73">
        <v>0</v>
      </c>
      <c r="D73">
        <v>45.18</v>
      </c>
      <c r="E73">
        <v>0</v>
      </c>
      <c r="F73">
        <v>0</v>
      </c>
      <c r="G73">
        <v>77.58</v>
      </c>
      <c r="H73">
        <v>0</v>
      </c>
      <c r="I73">
        <v>0</v>
      </c>
      <c r="J73">
        <v>96.19</v>
      </c>
      <c r="K73">
        <v>686.07</v>
      </c>
      <c r="L73">
        <v>413.81</v>
      </c>
      <c r="M73">
        <v>40.130000000000003</v>
      </c>
      <c r="N73">
        <v>121.71</v>
      </c>
      <c r="O73">
        <v>127.6</v>
      </c>
      <c r="P73">
        <v>101.27</v>
      </c>
      <c r="Q73">
        <v>20.96</v>
      </c>
      <c r="R73">
        <v>43.71</v>
      </c>
      <c r="S73">
        <v>27.05</v>
      </c>
      <c r="T73">
        <v>1.62</v>
      </c>
      <c r="U73">
        <v>326.25</v>
      </c>
      <c r="V73">
        <v>20.8</v>
      </c>
      <c r="W73">
        <v>33.69</v>
      </c>
      <c r="X73">
        <v>98.87</v>
      </c>
      <c r="Y73">
        <v>0</v>
      </c>
      <c r="Z73">
        <v>1.1000000000000001</v>
      </c>
      <c r="AA73">
        <v>28.1</v>
      </c>
      <c r="AB73">
        <v>26.85</v>
      </c>
      <c r="AC73">
        <v>21.37</v>
      </c>
      <c r="AD73">
        <v>40.4</v>
      </c>
      <c r="AE73">
        <v>53.79</v>
      </c>
      <c r="AF73">
        <v>9.66</v>
      </c>
      <c r="AG73">
        <v>44.62</v>
      </c>
      <c r="AH73">
        <v>167.1</v>
      </c>
      <c r="AI73">
        <v>3.51</v>
      </c>
      <c r="AJ73">
        <v>0</v>
      </c>
      <c r="AK73">
        <v>60.53</v>
      </c>
      <c r="AL73">
        <v>79.599999999999994</v>
      </c>
      <c r="AM73">
        <v>17.37</v>
      </c>
      <c r="AN73">
        <v>0</v>
      </c>
      <c r="AO73">
        <v>9.3800000000000008</v>
      </c>
      <c r="AP73">
        <v>8.33</v>
      </c>
      <c r="AQ73">
        <v>17</v>
      </c>
      <c r="AR73">
        <v>43.61</v>
      </c>
      <c r="AS73">
        <v>32.51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4.32</v>
      </c>
      <c r="AZ73">
        <v>4.8499999999999996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2982.9300000000003</v>
      </c>
    </row>
    <row r="74" spans="1:117">
      <c r="A74" t="s">
        <v>116</v>
      </c>
      <c r="B74">
        <v>0</v>
      </c>
      <c r="C74">
        <v>0</v>
      </c>
      <c r="D74">
        <v>45.18</v>
      </c>
      <c r="E74">
        <v>0</v>
      </c>
      <c r="F74">
        <v>0</v>
      </c>
      <c r="G74">
        <v>77.58</v>
      </c>
      <c r="H74">
        <v>0</v>
      </c>
      <c r="I74">
        <v>0</v>
      </c>
      <c r="J74">
        <v>96.19</v>
      </c>
      <c r="K74">
        <v>686.07</v>
      </c>
      <c r="L74">
        <v>413.81</v>
      </c>
      <c r="M74">
        <v>40.130000000000003</v>
      </c>
      <c r="N74">
        <v>121.71</v>
      </c>
      <c r="O74">
        <v>127.6</v>
      </c>
      <c r="P74">
        <v>101.27</v>
      </c>
      <c r="Q74">
        <v>20.96</v>
      </c>
      <c r="R74">
        <v>43.71</v>
      </c>
      <c r="S74">
        <v>27.05</v>
      </c>
      <c r="T74">
        <v>1.62</v>
      </c>
      <c r="U74">
        <v>326.25</v>
      </c>
      <c r="V74">
        <v>20.8</v>
      </c>
      <c r="W74">
        <v>33.69</v>
      </c>
      <c r="X74">
        <v>98.87</v>
      </c>
      <c r="Y74">
        <v>0</v>
      </c>
      <c r="Z74">
        <v>1.1000000000000001</v>
      </c>
      <c r="AA74">
        <v>28.1</v>
      </c>
      <c r="AB74">
        <v>26.85</v>
      </c>
      <c r="AC74">
        <v>21.37</v>
      </c>
      <c r="AD74">
        <v>40.4</v>
      </c>
      <c r="AE74">
        <v>53.79</v>
      </c>
      <c r="AF74">
        <v>9.66</v>
      </c>
      <c r="AG74">
        <v>44.62</v>
      </c>
      <c r="AH74">
        <v>167.1</v>
      </c>
      <c r="AI74">
        <v>7.03</v>
      </c>
      <c r="AJ74">
        <v>0</v>
      </c>
      <c r="AK74">
        <v>60.53</v>
      </c>
      <c r="AL74">
        <v>79.599999999999994</v>
      </c>
      <c r="AM74">
        <v>17.37</v>
      </c>
      <c r="AN74">
        <v>0</v>
      </c>
      <c r="AO74">
        <v>9.1999999999999993</v>
      </c>
      <c r="AP74">
        <v>8.33</v>
      </c>
      <c r="AQ74">
        <v>17</v>
      </c>
      <c r="AR74">
        <v>43.61</v>
      </c>
      <c r="AS74">
        <v>32.51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4.32</v>
      </c>
      <c r="AZ74">
        <v>4.8499999999999996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2986.27</v>
      </c>
    </row>
    <row r="75" spans="1:117">
      <c r="A75" t="s">
        <v>117</v>
      </c>
      <c r="B75">
        <v>0</v>
      </c>
      <c r="C75">
        <v>0</v>
      </c>
      <c r="D75">
        <v>45.77</v>
      </c>
      <c r="E75">
        <v>0</v>
      </c>
      <c r="F75">
        <v>0</v>
      </c>
      <c r="G75">
        <v>77.45</v>
      </c>
      <c r="H75">
        <v>0</v>
      </c>
      <c r="I75">
        <v>0</v>
      </c>
      <c r="J75">
        <v>96.19</v>
      </c>
      <c r="K75">
        <v>686.07</v>
      </c>
      <c r="L75">
        <v>413.81</v>
      </c>
      <c r="M75">
        <v>40.130000000000003</v>
      </c>
      <c r="N75">
        <v>121.71</v>
      </c>
      <c r="O75">
        <v>127.6</v>
      </c>
      <c r="P75">
        <v>101.27</v>
      </c>
      <c r="Q75">
        <v>20.96</v>
      </c>
      <c r="R75">
        <v>43.71</v>
      </c>
      <c r="S75">
        <v>27.05</v>
      </c>
      <c r="T75">
        <v>1.62</v>
      </c>
      <c r="U75">
        <v>326.25</v>
      </c>
      <c r="V75">
        <v>20.8</v>
      </c>
      <c r="W75">
        <v>33.69</v>
      </c>
      <c r="X75">
        <v>98.87</v>
      </c>
      <c r="Y75">
        <v>0</v>
      </c>
      <c r="Z75">
        <v>6.52</v>
      </c>
      <c r="AA75">
        <v>42.15</v>
      </c>
      <c r="AB75">
        <v>26.85</v>
      </c>
      <c r="AC75">
        <v>21.37</v>
      </c>
      <c r="AD75">
        <v>40.4</v>
      </c>
      <c r="AE75">
        <v>53.79</v>
      </c>
      <c r="AF75">
        <v>9.66</v>
      </c>
      <c r="AG75">
        <v>44.62</v>
      </c>
      <c r="AH75">
        <v>167.1</v>
      </c>
      <c r="AI75">
        <v>11.24</v>
      </c>
      <c r="AJ75">
        <v>0</v>
      </c>
      <c r="AK75">
        <v>60.53</v>
      </c>
      <c r="AL75">
        <v>79.599999999999994</v>
      </c>
      <c r="AM75">
        <v>17.37</v>
      </c>
      <c r="AN75">
        <v>0</v>
      </c>
      <c r="AO75">
        <v>8.91</v>
      </c>
      <c r="AP75">
        <v>8.33</v>
      </c>
      <c r="AQ75">
        <v>17</v>
      </c>
      <c r="AR75">
        <v>43.61</v>
      </c>
      <c r="AS75">
        <v>32.51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4.32</v>
      </c>
      <c r="AZ75">
        <v>4.8499999999999996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3010.12</v>
      </c>
    </row>
    <row r="76" spans="1:117">
      <c r="A76" t="s">
        <v>118</v>
      </c>
      <c r="B76">
        <v>0</v>
      </c>
      <c r="C76">
        <v>0</v>
      </c>
      <c r="D76">
        <v>45.77</v>
      </c>
      <c r="E76">
        <v>0</v>
      </c>
      <c r="F76">
        <v>0</v>
      </c>
      <c r="G76">
        <v>77.45</v>
      </c>
      <c r="H76">
        <v>0</v>
      </c>
      <c r="I76">
        <v>0</v>
      </c>
      <c r="J76">
        <v>96.19</v>
      </c>
      <c r="K76">
        <v>686.07</v>
      </c>
      <c r="L76">
        <v>413.81</v>
      </c>
      <c r="M76">
        <v>40.130000000000003</v>
      </c>
      <c r="N76">
        <v>121.71</v>
      </c>
      <c r="O76">
        <v>127.6</v>
      </c>
      <c r="P76">
        <v>101.27</v>
      </c>
      <c r="Q76">
        <v>20.96</v>
      </c>
      <c r="R76">
        <v>43.71</v>
      </c>
      <c r="S76">
        <v>27.05</v>
      </c>
      <c r="T76">
        <v>1.62</v>
      </c>
      <c r="U76">
        <v>326.25</v>
      </c>
      <c r="V76">
        <v>20.8</v>
      </c>
      <c r="W76">
        <v>33.69</v>
      </c>
      <c r="X76">
        <v>98.87</v>
      </c>
      <c r="Y76">
        <v>0</v>
      </c>
      <c r="Z76">
        <v>6.52</v>
      </c>
      <c r="AA76">
        <v>42.15</v>
      </c>
      <c r="AB76">
        <v>26.85</v>
      </c>
      <c r="AC76">
        <v>21.37</v>
      </c>
      <c r="AD76">
        <v>40.4</v>
      </c>
      <c r="AE76">
        <v>53.79</v>
      </c>
      <c r="AF76">
        <v>28.98</v>
      </c>
      <c r="AG76">
        <v>44.62</v>
      </c>
      <c r="AH76">
        <v>167.1</v>
      </c>
      <c r="AI76">
        <v>54.11</v>
      </c>
      <c r="AJ76">
        <v>0</v>
      </c>
      <c r="AK76">
        <v>60.53</v>
      </c>
      <c r="AL76">
        <v>79.599999999999994</v>
      </c>
      <c r="AM76">
        <v>17.37</v>
      </c>
      <c r="AN76">
        <v>0</v>
      </c>
      <c r="AO76">
        <v>8.61</v>
      </c>
      <c r="AP76">
        <v>8.33</v>
      </c>
      <c r="AQ76">
        <v>51.01</v>
      </c>
      <c r="AR76">
        <v>43.61</v>
      </c>
      <c r="AS76">
        <v>32.51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4.32</v>
      </c>
      <c r="AZ76">
        <v>4.8499999999999996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3106.0200000000009</v>
      </c>
    </row>
    <row r="77" spans="1:117">
      <c r="A77" t="s">
        <v>119</v>
      </c>
      <c r="B77">
        <v>0</v>
      </c>
      <c r="C77">
        <v>0</v>
      </c>
      <c r="D77">
        <v>45.77</v>
      </c>
      <c r="E77">
        <v>0</v>
      </c>
      <c r="F77">
        <v>0</v>
      </c>
      <c r="G77">
        <v>77.45</v>
      </c>
      <c r="H77">
        <v>0</v>
      </c>
      <c r="I77">
        <v>0</v>
      </c>
      <c r="J77">
        <v>96.19</v>
      </c>
      <c r="K77">
        <v>686.07</v>
      </c>
      <c r="L77">
        <v>413.81</v>
      </c>
      <c r="M77">
        <v>40.130000000000003</v>
      </c>
      <c r="N77">
        <v>121.71</v>
      </c>
      <c r="O77">
        <v>127.6</v>
      </c>
      <c r="P77">
        <v>101.27</v>
      </c>
      <c r="Q77">
        <v>20.96</v>
      </c>
      <c r="R77">
        <v>43.71</v>
      </c>
      <c r="S77">
        <v>27.05</v>
      </c>
      <c r="T77">
        <v>1.62</v>
      </c>
      <c r="U77">
        <v>326.25</v>
      </c>
      <c r="V77">
        <v>20.8</v>
      </c>
      <c r="W77">
        <v>33.69</v>
      </c>
      <c r="X77">
        <v>98.87</v>
      </c>
      <c r="Y77">
        <v>0</v>
      </c>
      <c r="Z77">
        <v>20.21</v>
      </c>
      <c r="AA77">
        <v>42.15</v>
      </c>
      <c r="AB77">
        <v>45.65</v>
      </c>
      <c r="AC77">
        <v>33.74</v>
      </c>
      <c r="AD77">
        <v>41.42</v>
      </c>
      <c r="AE77">
        <v>54.53</v>
      </c>
      <c r="AF77">
        <v>38.64</v>
      </c>
      <c r="AG77">
        <v>44.62</v>
      </c>
      <c r="AH77">
        <v>168.66</v>
      </c>
      <c r="AI77">
        <v>54.11</v>
      </c>
      <c r="AJ77">
        <v>0</v>
      </c>
      <c r="AK77">
        <v>60.53</v>
      </c>
      <c r="AL77">
        <v>79.599999999999994</v>
      </c>
      <c r="AM77">
        <v>17.37</v>
      </c>
      <c r="AN77">
        <v>0</v>
      </c>
      <c r="AO77">
        <v>8.56</v>
      </c>
      <c r="AP77">
        <v>12.94</v>
      </c>
      <c r="AQ77">
        <v>70.87</v>
      </c>
      <c r="AR77">
        <v>44.16</v>
      </c>
      <c r="AS77">
        <v>32.51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5.35</v>
      </c>
      <c r="BA77">
        <v>3.62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3189.4100000000003</v>
      </c>
    </row>
    <row r="78" spans="1:117">
      <c r="A78" t="s">
        <v>120</v>
      </c>
      <c r="B78">
        <v>0</v>
      </c>
      <c r="C78">
        <v>0</v>
      </c>
      <c r="D78">
        <v>46.13</v>
      </c>
      <c r="E78">
        <v>0</v>
      </c>
      <c r="F78">
        <v>0</v>
      </c>
      <c r="G78">
        <v>77.45</v>
      </c>
      <c r="H78">
        <v>0</v>
      </c>
      <c r="I78">
        <v>0</v>
      </c>
      <c r="J78">
        <v>96.19</v>
      </c>
      <c r="K78">
        <v>686.07</v>
      </c>
      <c r="L78">
        <v>413.81</v>
      </c>
      <c r="M78">
        <v>40.130000000000003</v>
      </c>
      <c r="N78">
        <v>121.71</v>
      </c>
      <c r="O78">
        <v>127.6</v>
      </c>
      <c r="P78">
        <v>101.27</v>
      </c>
      <c r="Q78">
        <v>20.96</v>
      </c>
      <c r="R78">
        <v>43.71</v>
      </c>
      <c r="S78">
        <v>27.05</v>
      </c>
      <c r="T78">
        <v>1.62</v>
      </c>
      <c r="U78">
        <v>326.25</v>
      </c>
      <c r="V78">
        <v>20.8</v>
      </c>
      <c r="W78">
        <v>33.69</v>
      </c>
      <c r="X78">
        <v>98.87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54.53</v>
      </c>
      <c r="AF78">
        <v>38.64</v>
      </c>
      <c r="AG78">
        <v>44.62</v>
      </c>
      <c r="AH78">
        <v>168.66</v>
      </c>
      <c r="AI78">
        <v>54.11</v>
      </c>
      <c r="AJ78">
        <v>0</v>
      </c>
      <c r="AK78">
        <v>60.53</v>
      </c>
      <c r="AL78">
        <v>79.599999999999994</v>
      </c>
      <c r="AM78">
        <v>17.37</v>
      </c>
      <c r="AN78">
        <v>0</v>
      </c>
      <c r="AO78">
        <v>8.4700000000000006</v>
      </c>
      <c r="AP78">
        <v>12.94</v>
      </c>
      <c r="AQ78">
        <v>70.87</v>
      </c>
      <c r="AR78">
        <v>44.16</v>
      </c>
      <c r="AS78">
        <v>32.51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3189.68</v>
      </c>
    </row>
    <row r="79" spans="1:117">
      <c r="A79" t="s">
        <v>121</v>
      </c>
      <c r="B79">
        <v>0</v>
      </c>
      <c r="C79">
        <v>0</v>
      </c>
      <c r="D79">
        <v>46.37</v>
      </c>
      <c r="E79">
        <v>0</v>
      </c>
      <c r="F79">
        <v>0</v>
      </c>
      <c r="G79">
        <v>77.45</v>
      </c>
      <c r="H79">
        <v>0</v>
      </c>
      <c r="I79">
        <v>0</v>
      </c>
      <c r="J79">
        <v>96.19</v>
      </c>
      <c r="K79">
        <v>686.07</v>
      </c>
      <c r="L79">
        <v>413.81</v>
      </c>
      <c r="M79">
        <v>40.130000000000003</v>
      </c>
      <c r="N79">
        <v>121.71</v>
      </c>
      <c r="O79">
        <v>127.6</v>
      </c>
      <c r="P79">
        <v>101.27</v>
      </c>
      <c r="Q79">
        <v>20.96</v>
      </c>
      <c r="R79">
        <v>42.4</v>
      </c>
      <c r="S79">
        <v>27.05</v>
      </c>
      <c r="T79">
        <v>0</v>
      </c>
      <c r="U79">
        <v>326.25</v>
      </c>
      <c r="V79">
        <v>20.8</v>
      </c>
      <c r="W79">
        <v>33.69</v>
      </c>
      <c r="X79">
        <v>98.87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54.53</v>
      </c>
      <c r="AF79">
        <v>38.64</v>
      </c>
      <c r="AG79">
        <v>44.62</v>
      </c>
      <c r="AH79">
        <v>168.66</v>
      </c>
      <c r="AI79">
        <v>54.11</v>
      </c>
      <c r="AJ79">
        <v>0</v>
      </c>
      <c r="AK79">
        <v>60.53</v>
      </c>
      <c r="AL79">
        <v>79.599999999999994</v>
      </c>
      <c r="AM79">
        <v>17.37</v>
      </c>
      <c r="AN79">
        <v>0</v>
      </c>
      <c r="AO79">
        <v>8.68</v>
      </c>
      <c r="AP79">
        <v>12.94</v>
      </c>
      <c r="AQ79">
        <v>70.87</v>
      </c>
      <c r="AR79">
        <v>44.16</v>
      </c>
      <c r="AS79">
        <v>32.51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3187.19</v>
      </c>
    </row>
    <row r="80" spans="1:117">
      <c r="A80" t="s">
        <v>122</v>
      </c>
      <c r="B80">
        <v>0</v>
      </c>
      <c r="C80">
        <v>0</v>
      </c>
      <c r="D80">
        <v>46.37</v>
      </c>
      <c r="E80">
        <v>0</v>
      </c>
      <c r="F80">
        <v>0</v>
      </c>
      <c r="G80">
        <v>77.45</v>
      </c>
      <c r="H80">
        <v>0</v>
      </c>
      <c r="I80">
        <v>0</v>
      </c>
      <c r="J80">
        <v>96.19</v>
      </c>
      <c r="K80">
        <v>682.83</v>
      </c>
      <c r="L80">
        <v>406.41</v>
      </c>
      <c r="M80">
        <v>40.130000000000003</v>
      </c>
      <c r="N80">
        <v>121.71</v>
      </c>
      <c r="O80">
        <v>127.6</v>
      </c>
      <c r="P80">
        <v>101.27</v>
      </c>
      <c r="Q80">
        <v>20.57</v>
      </c>
      <c r="R80">
        <v>42.4</v>
      </c>
      <c r="S80">
        <v>26.42</v>
      </c>
      <c r="T80">
        <v>0</v>
      </c>
      <c r="U80">
        <v>326.25</v>
      </c>
      <c r="V80">
        <v>20.8</v>
      </c>
      <c r="W80">
        <v>33.69</v>
      </c>
      <c r="X80">
        <v>98.87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54.53</v>
      </c>
      <c r="AF80">
        <v>38.64</v>
      </c>
      <c r="AG80">
        <v>44.62</v>
      </c>
      <c r="AH80">
        <v>168.66</v>
      </c>
      <c r="AI80">
        <v>54.11</v>
      </c>
      <c r="AJ80">
        <v>0</v>
      </c>
      <c r="AK80">
        <v>60.53</v>
      </c>
      <c r="AL80">
        <v>79.599999999999994</v>
      </c>
      <c r="AM80">
        <v>17.37</v>
      </c>
      <c r="AN80">
        <v>0</v>
      </c>
      <c r="AO80">
        <v>8.64</v>
      </c>
      <c r="AP80">
        <v>12.94</v>
      </c>
      <c r="AQ80">
        <v>70.87</v>
      </c>
      <c r="AR80">
        <v>44.16</v>
      </c>
      <c r="AS80">
        <v>32.51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3175.4900000000002</v>
      </c>
    </row>
    <row r="81" spans="1:117">
      <c r="A81" t="s">
        <v>123</v>
      </c>
      <c r="B81">
        <v>0</v>
      </c>
      <c r="C81">
        <v>0</v>
      </c>
      <c r="D81">
        <v>46.37</v>
      </c>
      <c r="E81">
        <v>0</v>
      </c>
      <c r="F81">
        <v>0</v>
      </c>
      <c r="G81">
        <v>77.45</v>
      </c>
      <c r="H81">
        <v>0</v>
      </c>
      <c r="I81">
        <v>0</v>
      </c>
      <c r="J81">
        <v>96.19</v>
      </c>
      <c r="K81">
        <v>682.83</v>
      </c>
      <c r="L81">
        <v>406.41</v>
      </c>
      <c r="M81">
        <v>40.130000000000003</v>
      </c>
      <c r="N81">
        <v>121.71</v>
      </c>
      <c r="O81">
        <v>127.6</v>
      </c>
      <c r="P81">
        <v>101.27</v>
      </c>
      <c r="Q81">
        <v>20.57</v>
      </c>
      <c r="R81">
        <v>42.4</v>
      </c>
      <c r="S81">
        <v>26.42</v>
      </c>
      <c r="T81">
        <v>0</v>
      </c>
      <c r="U81">
        <v>326.25</v>
      </c>
      <c r="V81">
        <v>20.8</v>
      </c>
      <c r="W81">
        <v>33.69</v>
      </c>
      <c r="X81">
        <v>98.87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38.64</v>
      </c>
      <c r="AG81">
        <v>44.62</v>
      </c>
      <c r="AH81">
        <v>168.66</v>
      </c>
      <c r="AI81">
        <v>54.11</v>
      </c>
      <c r="AJ81">
        <v>0</v>
      </c>
      <c r="AK81">
        <v>60.53</v>
      </c>
      <c r="AL81">
        <v>79.599999999999994</v>
      </c>
      <c r="AM81">
        <v>17.37</v>
      </c>
      <c r="AN81">
        <v>0</v>
      </c>
      <c r="AO81">
        <v>8.8000000000000007</v>
      </c>
      <c r="AP81">
        <v>12.94</v>
      </c>
      <c r="AQ81">
        <v>70.87</v>
      </c>
      <c r="AR81">
        <v>44.16</v>
      </c>
      <c r="AS81">
        <v>32.51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3175.6500000000005</v>
      </c>
    </row>
    <row r="82" spans="1:117">
      <c r="A82" t="s">
        <v>124</v>
      </c>
      <c r="B82">
        <v>0</v>
      </c>
      <c r="C82">
        <v>0</v>
      </c>
      <c r="D82">
        <v>46.37</v>
      </c>
      <c r="E82">
        <v>0</v>
      </c>
      <c r="F82">
        <v>0</v>
      </c>
      <c r="G82">
        <v>77.45</v>
      </c>
      <c r="H82">
        <v>0</v>
      </c>
      <c r="I82">
        <v>0</v>
      </c>
      <c r="J82">
        <v>96.19</v>
      </c>
      <c r="K82">
        <v>682.83</v>
      </c>
      <c r="L82">
        <v>406.41</v>
      </c>
      <c r="M82">
        <v>40.130000000000003</v>
      </c>
      <c r="N82">
        <v>121.71</v>
      </c>
      <c r="O82">
        <v>127.6</v>
      </c>
      <c r="P82">
        <v>101.27</v>
      </c>
      <c r="Q82">
        <v>20.57</v>
      </c>
      <c r="R82">
        <v>42.4</v>
      </c>
      <c r="S82">
        <v>26.42</v>
      </c>
      <c r="T82">
        <v>0</v>
      </c>
      <c r="U82">
        <v>326.25</v>
      </c>
      <c r="V82">
        <v>20.8</v>
      </c>
      <c r="W82">
        <v>33.69</v>
      </c>
      <c r="X82">
        <v>98.87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38.64</v>
      </c>
      <c r="AG82">
        <v>44.62</v>
      </c>
      <c r="AH82">
        <v>168.66</v>
      </c>
      <c r="AI82">
        <v>21.08</v>
      </c>
      <c r="AJ82">
        <v>0</v>
      </c>
      <c r="AK82">
        <v>60.53</v>
      </c>
      <c r="AL82">
        <v>79.599999999999994</v>
      </c>
      <c r="AM82">
        <v>17.37</v>
      </c>
      <c r="AN82">
        <v>0</v>
      </c>
      <c r="AO82">
        <v>9.15</v>
      </c>
      <c r="AP82">
        <v>12.94</v>
      </c>
      <c r="AQ82">
        <v>70.87</v>
      </c>
      <c r="AR82">
        <v>44.16</v>
      </c>
      <c r="AS82">
        <v>32.51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3142.9700000000003</v>
      </c>
    </row>
    <row r="83" spans="1:117">
      <c r="A83" t="s">
        <v>125</v>
      </c>
      <c r="B83">
        <v>0</v>
      </c>
      <c r="C83">
        <v>0</v>
      </c>
      <c r="D83">
        <v>46.37</v>
      </c>
      <c r="E83">
        <v>0</v>
      </c>
      <c r="F83">
        <v>0</v>
      </c>
      <c r="G83">
        <v>77.45</v>
      </c>
      <c r="H83">
        <v>0</v>
      </c>
      <c r="I83">
        <v>0</v>
      </c>
      <c r="J83">
        <v>96.19</v>
      </c>
      <c r="K83">
        <v>682.83</v>
      </c>
      <c r="L83">
        <v>406.41</v>
      </c>
      <c r="M83">
        <v>40.130000000000003</v>
      </c>
      <c r="N83">
        <v>121.71</v>
      </c>
      <c r="O83">
        <v>127.6</v>
      </c>
      <c r="P83">
        <v>101.27</v>
      </c>
      <c r="Q83">
        <v>20.57</v>
      </c>
      <c r="R83">
        <v>42.4</v>
      </c>
      <c r="S83">
        <v>26.42</v>
      </c>
      <c r="T83">
        <v>0</v>
      </c>
      <c r="U83">
        <v>326.25</v>
      </c>
      <c r="V83">
        <v>20.8</v>
      </c>
      <c r="W83">
        <v>33.69</v>
      </c>
      <c r="X83">
        <v>98.87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38.64</v>
      </c>
      <c r="AG83">
        <v>44.62</v>
      </c>
      <c r="AH83">
        <v>168.66</v>
      </c>
      <c r="AI83">
        <v>17.559999999999999</v>
      </c>
      <c r="AJ83">
        <v>0</v>
      </c>
      <c r="AK83">
        <v>60.53</v>
      </c>
      <c r="AL83">
        <v>79.599999999999994</v>
      </c>
      <c r="AM83">
        <v>17.37</v>
      </c>
      <c r="AN83">
        <v>0</v>
      </c>
      <c r="AO83">
        <v>9.1999999999999993</v>
      </c>
      <c r="AP83">
        <v>11.53</v>
      </c>
      <c r="AQ83">
        <v>70.87</v>
      </c>
      <c r="AR83">
        <v>44.16</v>
      </c>
      <c r="AS83">
        <v>32.51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3138.09</v>
      </c>
    </row>
    <row r="84" spans="1:117">
      <c r="A84" t="s">
        <v>126</v>
      </c>
      <c r="B84">
        <v>0</v>
      </c>
      <c r="C84">
        <v>0</v>
      </c>
      <c r="D84">
        <v>46.37</v>
      </c>
      <c r="E84">
        <v>0</v>
      </c>
      <c r="F84">
        <v>0</v>
      </c>
      <c r="G84">
        <v>77.45</v>
      </c>
      <c r="H84">
        <v>0</v>
      </c>
      <c r="I84">
        <v>0</v>
      </c>
      <c r="J84">
        <v>96.19</v>
      </c>
      <c r="K84">
        <v>682.83</v>
      </c>
      <c r="L84">
        <v>406.41</v>
      </c>
      <c r="M84">
        <v>40.130000000000003</v>
      </c>
      <c r="N84">
        <v>121.71</v>
      </c>
      <c r="O84">
        <v>127.6</v>
      </c>
      <c r="P84">
        <v>101.27</v>
      </c>
      <c r="Q84">
        <v>20.57</v>
      </c>
      <c r="R84">
        <v>42.4</v>
      </c>
      <c r="S84">
        <v>26.42</v>
      </c>
      <c r="T84">
        <v>0</v>
      </c>
      <c r="U84">
        <v>326.25</v>
      </c>
      <c r="V84">
        <v>20.8</v>
      </c>
      <c r="W84">
        <v>33.69</v>
      </c>
      <c r="X84">
        <v>98.87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38.64</v>
      </c>
      <c r="AG84">
        <v>44.62</v>
      </c>
      <c r="AH84">
        <v>168.66</v>
      </c>
      <c r="AI84">
        <v>17.559999999999999</v>
      </c>
      <c r="AJ84">
        <v>0</v>
      </c>
      <c r="AK84">
        <v>60.53</v>
      </c>
      <c r="AL84">
        <v>79.599999999999994</v>
      </c>
      <c r="AM84">
        <v>17.37</v>
      </c>
      <c r="AN84">
        <v>0</v>
      </c>
      <c r="AO84">
        <v>9.23</v>
      </c>
      <c r="AP84">
        <v>11.53</v>
      </c>
      <c r="AQ84">
        <v>70.87</v>
      </c>
      <c r="AR84">
        <v>44.16</v>
      </c>
      <c r="AS84">
        <v>32.51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3138.1200000000003</v>
      </c>
    </row>
    <row r="85" spans="1:117">
      <c r="A85" t="s">
        <v>127</v>
      </c>
      <c r="B85">
        <v>0</v>
      </c>
      <c r="C85">
        <v>0</v>
      </c>
      <c r="D85">
        <v>46.37</v>
      </c>
      <c r="E85">
        <v>0</v>
      </c>
      <c r="F85">
        <v>0</v>
      </c>
      <c r="G85">
        <v>77.45</v>
      </c>
      <c r="H85">
        <v>0</v>
      </c>
      <c r="I85">
        <v>0</v>
      </c>
      <c r="J85">
        <v>96.19</v>
      </c>
      <c r="K85">
        <v>682.83</v>
      </c>
      <c r="L85">
        <v>406.41</v>
      </c>
      <c r="M85">
        <v>40.130000000000003</v>
      </c>
      <c r="N85">
        <v>121.71</v>
      </c>
      <c r="O85">
        <v>127.6</v>
      </c>
      <c r="P85">
        <v>101.27</v>
      </c>
      <c r="Q85">
        <v>20.57</v>
      </c>
      <c r="R85">
        <v>42.4</v>
      </c>
      <c r="S85">
        <v>26.42</v>
      </c>
      <c r="T85">
        <v>0</v>
      </c>
      <c r="U85">
        <v>326.25</v>
      </c>
      <c r="V85">
        <v>20.8</v>
      </c>
      <c r="W85">
        <v>33.69</v>
      </c>
      <c r="X85">
        <v>98.87</v>
      </c>
      <c r="Y85">
        <v>0</v>
      </c>
      <c r="Z85">
        <v>6.52</v>
      </c>
      <c r="AA85">
        <v>42.15</v>
      </c>
      <c r="AB85">
        <v>44.22</v>
      </c>
      <c r="AC85">
        <v>32.08</v>
      </c>
      <c r="AD85">
        <v>40.4</v>
      </c>
      <c r="AE85">
        <v>53.79</v>
      </c>
      <c r="AF85">
        <v>28.98</v>
      </c>
      <c r="AG85">
        <v>44.62</v>
      </c>
      <c r="AH85">
        <v>167.1</v>
      </c>
      <c r="AI85">
        <v>17.559999999999999</v>
      </c>
      <c r="AJ85">
        <v>0</v>
      </c>
      <c r="AK85">
        <v>60.53</v>
      </c>
      <c r="AL85">
        <v>79.599999999999994</v>
      </c>
      <c r="AM85">
        <v>17.37</v>
      </c>
      <c r="AN85">
        <v>0</v>
      </c>
      <c r="AO85">
        <v>9.35</v>
      </c>
      <c r="AP85">
        <v>11.53</v>
      </c>
      <c r="AQ85">
        <v>70.87</v>
      </c>
      <c r="AR85">
        <v>44.16</v>
      </c>
      <c r="AS85">
        <v>32.51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3.54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3108.4</v>
      </c>
    </row>
    <row r="86" spans="1:117">
      <c r="A86" t="s">
        <v>128</v>
      </c>
      <c r="B86">
        <v>0</v>
      </c>
      <c r="C86">
        <v>0</v>
      </c>
      <c r="D86">
        <v>46.37</v>
      </c>
      <c r="E86">
        <v>0</v>
      </c>
      <c r="F86">
        <v>0</v>
      </c>
      <c r="G86">
        <v>77.45</v>
      </c>
      <c r="H86">
        <v>0</v>
      </c>
      <c r="I86">
        <v>0</v>
      </c>
      <c r="J86">
        <v>96.19</v>
      </c>
      <c r="K86">
        <v>682.83</v>
      </c>
      <c r="L86">
        <v>406.41</v>
      </c>
      <c r="M86">
        <v>40.130000000000003</v>
      </c>
      <c r="N86">
        <v>121.71</v>
      </c>
      <c r="O86">
        <v>127.6</v>
      </c>
      <c r="P86">
        <v>101.27</v>
      </c>
      <c r="Q86">
        <v>20.57</v>
      </c>
      <c r="R86">
        <v>42.4</v>
      </c>
      <c r="S86">
        <v>26.42</v>
      </c>
      <c r="T86">
        <v>0</v>
      </c>
      <c r="U86">
        <v>326.25</v>
      </c>
      <c r="V86">
        <v>20.8</v>
      </c>
      <c r="W86">
        <v>33.69</v>
      </c>
      <c r="X86">
        <v>98.87</v>
      </c>
      <c r="Y86">
        <v>0</v>
      </c>
      <c r="Z86">
        <v>6.52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28.98</v>
      </c>
      <c r="AG86">
        <v>44.62</v>
      </c>
      <c r="AH86">
        <v>167.1</v>
      </c>
      <c r="AI86">
        <v>17.559999999999999</v>
      </c>
      <c r="AJ86">
        <v>0</v>
      </c>
      <c r="AK86">
        <v>60.53</v>
      </c>
      <c r="AL86">
        <v>79.599999999999994</v>
      </c>
      <c r="AM86">
        <v>17.37</v>
      </c>
      <c r="AN86">
        <v>0</v>
      </c>
      <c r="AO86">
        <v>9.5299999999999994</v>
      </c>
      <c r="AP86">
        <v>12.94</v>
      </c>
      <c r="AQ86">
        <v>70.87</v>
      </c>
      <c r="AR86">
        <v>44.16</v>
      </c>
      <c r="AS86">
        <v>32.51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3109.9900000000002</v>
      </c>
    </row>
    <row r="87" spans="1:117">
      <c r="A87" t="s">
        <v>129</v>
      </c>
      <c r="B87">
        <v>0</v>
      </c>
      <c r="C87">
        <v>0</v>
      </c>
      <c r="D87">
        <v>46.37</v>
      </c>
      <c r="E87">
        <v>0</v>
      </c>
      <c r="F87">
        <v>0</v>
      </c>
      <c r="G87">
        <v>77.45</v>
      </c>
      <c r="H87">
        <v>0</v>
      </c>
      <c r="I87">
        <v>0</v>
      </c>
      <c r="J87">
        <v>96.19</v>
      </c>
      <c r="K87">
        <v>682.83</v>
      </c>
      <c r="L87">
        <v>406.41</v>
      </c>
      <c r="M87">
        <v>40.130000000000003</v>
      </c>
      <c r="N87">
        <v>121.71</v>
      </c>
      <c r="O87">
        <v>127.6</v>
      </c>
      <c r="P87">
        <v>101.27</v>
      </c>
      <c r="Q87">
        <v>20.57</v>
      </c>
      <c r="R87">
        <v>42.4</v>
      </c>
      <c r="S87">
        <v>26.42</v>
      </c>
      <c r="T87">
        <v>0</v>
      </c>
      <c r="U87">
        <v>326.25</v>
      </c>
      <c r="V87">
        <v>20.8</v>
      </c>
      <c r="W87">
        <v>33.69</v>
      </c>
      <c r="X87">
        <v>98.87</v>
      </c>
      <c r="Y87">
        <v>0</v>
      </c>
      <c r="Z87">
        <v>6.52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28.98</v>
      </c>
      <c r="AG87">
        <v>44.62</v>
      </c>
      <c r="AH87">
        <v>167.1</v>
      </c>
      <c r="AI87">
        <v>17.559999999999999</v>
      </c>
      <c r="AJ87">
        <v>0</v>
      </c>
      <c r="AK87">
        <v>60.53</v>
      </c>
      <c r="AL87">
        <v>79.599999999999994</v>
      </c>
      <c r="AM87">
        <v>17.37</v>
      </c>
      <c r="AN87">
        <v>0</v>
      </c>
      <c r="AO87">
        <v>9.6199999999999992</v>
      </c>
      <c r="AP87">
        <v>12.94</v>
      </c>
      <c r="AQ87">
        <v>70.87</v>
      </c>
      <c r="AR87">
        <v>43.61</v>
      </c>
      <c r="AS87">
        <v>32.51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3109.53</v>
      </c>
    </row>
    <row r="88" spans="1:117">
      <c r="A88" t="s">
        <v>130</v>
      </c>
      <c r="B88">
        <v>0</v>
      </c>
      <c r="C88">
        <v>0</v>
      </c>
      <c r="D88">
        <v>46.37</v>
      </c>
      <c r="E88">
        <v>0</v>
      </c>
      <c r="F88">
        <v>0</v>
      </c>
      <c r="G88">
        <v>77.45</v>
      </c>
      <c r="H88">
        <v>0</v>
      </c>
      <c r="I88">
        <v>0</v>
      </c>
      <c r="J88">
        <v>96.19</v>
      </c>
      <c r="K88">
        <v>682.83</v>
      </c>
      <c r="L88">
        <v>406.41</v>
      </c>
      <c r="M88">
        <v>40.130000000000003</v>
      </c>
      <c r="N88">
        <v>121.71</v>
      </c>
      <c r="O88">
        <v>127.6</v>
      </c>
      <c r="P88">
        <v>101.27</v>
      </c>
      <c r="Q88">
        <v>20.57</v>
      </c>
      <c r="R88">
        <v>42.4</v>
      </c>
      <c r="S88">
        <v>26.42</v>
      </c>
      <c r="T88">
        <v>0</v>
      </c>
      <c r="U88">
        <v>326.25</v>
      </c>
      <c r="V88">
        <v>20.8</v>
      </c>
      <c r="W88">
        <v>33.69</v>
      </c>
      <c r="X88">
        <v>98.87</v>
      </c>
      <c r="Y88">
        <v>0</v>
      </c>
      <c r="Z88">
        <v>6.52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28.98</v>
      </c>
      <c r="AG88">
        <v>44.62</v>
      </c>
      <c r="AH88">
        <v>167.1</v>
      </c>
      <c r="AI88">
        <v>17.559999999999999</v>
      </c>
      <c r="AJ88">
        <v>0</v>
      </c>
      <c r="AK88">
        <v>60.53</v>
      </c>
      <c r="AL88">
        <v>79.599999999999994</v>
      </c>
      <c r="AM88">
        <v>17.37</v>
      </c>
      <c r="AN88">
        <v>0</v>
      </c>
      <c r="AO88">
        <v>9.76</v>
      </c>
      <c r="AP88">
        <v>12.94</v>
      </c>
      <c r="AQ88">
        <v>70.87</v>
      </c>
      <c r="AR88">
        <v>43.61</v>
      </c>
      <c r="AS88">
        <v>32.51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3109.6700000000005</v>
      </c>
    </row>
    <row r="89" spans="1:117">
      <c r="A89" t="s">
        <v>131</v>
      </c>
      <c r="B89">
        <v>0</v>
      </c>
      <c r="C89">
        <v>0</v>
      </c>
      <c r="D89">
        <v>46.37</v>
      </c>
      <c r="E89">
        <v>0</v>
      </c>
      <c r="F89">
        <v>0</v>
      </c>
      <c r="G89">
        <v>77.45</v>
      </c>
      <c r="H89">
        <v>0</v>
      </c>
      <c r="I89">
        <v>0</v>
      </c>
      <c r="J89">
        <v>96.19</v>
      </c>
      <c r="K89">
        <v>682.83</v>
      </c>
      <c r="L89">
        <v>406.41</v>
      </c>
      <c r="M89">
        <v>40.130000000000003</v>
      </c>
      <c r="N89">
        <v>121.71</v>
      </c>
      <c r="O89">
        <v>127.6</v>
      </c>
      <c r="P89">
        <v>116.85</v>
      </c>
      <c r="Q89">
        <v>20.57</v>
      </c>
      <c r="R89">
        <v>42.4</v>
      </c>
      <c r="S89">
        <v>26.42</v>
      </c>
      <c r="T89">
        <v>0</v>
      </c>
      <c r="U89">
        <v>326.25</v>
      </c>
      <c r="V89">
        <v>20.8</v>
      </c>
      <c r="W89">
        <v>33.69</v>
      </c>
      <c r="X89">
        <v>98.87</v>
      </c>
      <c r="Y89">
        <v>0</v>
      </c>
      <c r="Z89">
        <v>6.52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28.98</v>
      </c>
      <c r="AG89">
        <v>44.62</v>
      </c>
      <c r="AH89">
        <v>167.1</v>
      </c>
      <c r="AI89">
        <v>17.559999999999999</v>
      </c>
      <c r="AJ89">
        <v>0</v>
      </c>
      <c r="AK89">
        <v>60.53</v>
      </c>
      <c r="AL89">
        <v>79.599999999999994</v>
      </c>
      <c r="AM89">
        <v>17.37</v>
      </c>
      <c r="AN89">
        <v>0</v>
      </c>
      <c r="AO89">
        <v>9.9700000000000006</v>
      </c>
      <c r="AP89">
        <v>12.94</v>
      </c>
      <c r="AQ89">
        <v>70.87</v>
      </c>
      <c r="AR89">
        <v>43.61</v>
      </c>
      <c r="AS89">
        <v>32.51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3125.46</v>
      </c>
    </row>
    <row r="90" spans="1:117">
      <c r="A90" t="s">
        <v>132</v>
      </c>
      <c r="B90">
        <v>0</v>
      </c>
      <c r="C90">
        <v>0</v>
      </c>
      <c r="D90">
        <v>46.37</v>
      </c>
      <c r="E90">
        <v>0</v>
      </c>
      <c r="F90">
        <v>0</v>
      </c>
      <c r="G90">
        <v>77.45</v>
      </c>
      <c r="H90">
        <v>0</v>
      </c>
      <c r="I90">
        <v>0</v>
      </c>
      <c r="J90">
        <v>96.19</v>
      </c>
      <c r="K90">
        <v>682.83</v>
      </c>
      <c r="L90">
        <v>406.41</v>
      </c>
      <c r="M90">
        <v>40.130000000000003</v>
      </c>
      <c r="N90">
        <v>121.71</v>
      </c>
      <c r="O90">
        <v>127.6</v>
      </c>
      <c r="P90">
        <v>116.85</v>
      </c>
      <c r="Q90">
        <v>20.57</v>
      </c>
      <c r="R90">
        <v>42.4</v>
      </c>
      <c r="S90">
        <v>26.42</v>
      </c>
      <c r="T90">
        <v>0</v>
      </c>
      <c r="U90">
        <v>326.25</v>
      </c>
      <c r="V90">
        <v>20.8</v>
      </c>
      <c r="W90">
        <v>33.69</v>
      </c>
      <c r="X90">
        <v>98.87</v>
      </c>
      <c r="Y90">
        <v>0</v>
      </c>
      <c r="Z90">
        <v>6.52</v>
      </c>
      <c r="AA90">
        <v>42.15</v>
      </c>
      <c r="AB90">
        <v>44.22</v>
      </c>
      <c r="AC90">
        <v>32.08</v>
      </c>
      <c r="AD90">
        <v>40.4</v>
      </c>
      <c r="AE90">
        <v>53.79</v>
      </c>
      <c r="AF90">
        <v>28.98</v>
      </c>
      <c r="AG90">
        <v>44.62</v>
      </c>
      <c r="AH90">
        <v>167.1</v>
      </c>
      <c r="AI90">
        <v>17.559999999999999</v>
      </c>
      <c r="AJ90">
        <v>0</v>
      </c>
      <c r="AK90">
        <v>60.53</v>
      </c>
      <c r="AL90">
        <v>79.599999999999994</v>
      </c>
      <c r="AM90">
        <v>17.37</v>
      </c>
      <c r="AN90">
        <v>0</v>
      </c>
      <c r="AO90">
        <v>10.210000000000001</v>
      </c>
      <c r="AP90">
        <v>12.94</v>
      </c>
      <c r="AQ90">
        <v>70.87</v>
      </c>
      <c r="AR90">
        <v>43.61</v>
      </c>
      <c r="AS90">
        <v>32.51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3.54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3125.7000000000003</v>
      </c>
    </row>
    <row r="91" spans="1:117">
      <c r="A91" t="s">
        <v>133</v>
      </c>
      <c r="B91">
        <v>0</v>
      </c>
      <c r="C91">
        <v>0</v>
      </c>
      <c r="D91">
        <v>46.96</v>
      </c>
      <c r="E91">
        <v>0</v>
      </c>
      <c r="F91">
        <v>0</v>
      </c>
      <c r="G91">
        <v>77.45</v>
      </c>
      <c r="H91">
        <v>0</v>
      </c>
      <c r="I91">
        <v>0</v>
      </c>
      <c r="J91">
        <v>96.19</v>
      </c>
      <c r="K91">
        <v>682.83</v>
      </c>
      <c r="L91">
        <v>406.41</v>
      </c>
      <c r="M91">
        <v>40.130000000000003</v>
      </c>
      <c r="N91">
        <v>121.71</v>
      </c>
      <c r="O91">
        <v>127.6</v>
      </c>
      <c r="P91">
        <v>116.85</v>
      </c>
      <c r="Q91">
        <v>20.57</v>
      </c>
      <c r="R91">
        <v>42.4</v>
      </c>
      <c r="S91">
        <v>26.42</v>
      </c>
      <c r="T91">
        <v>0.02</v>
      </c>
      <c r="U91">
        <v>326.25</v>
      </c>
      <c r="V91">
        <v>20.8</v>
      </c>
      <c r="W91">
        <v>33.69</v>
      </c>
      <c r="X91">
        <v>98.87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54.53</v>
      </c>
      <c r="AF91">
        <v>38.64</v>
      </c>
      <c r="AG91">
        <v>44.62</v>
      </c>
      <c r="AH91">
        <v>168.66</v>
      </c>
      <c r="AI91">
        <v>17.559999999999999</v>
      </c>
      <c r="AJ91">
        <v>0</v>
      </c>
      <c r="AK91">
        <v>60.53</v>
      </c>
      <c r="AL91">
        <v>79.599999999999994</v>
      </c>
      <c r="AM91">
        <v>17.37</v>
      </c>
      <c r="AN91">
        <v>0</v>
      </c>
      <c r="AO91">
        <v>10.41</v>
      </c>
      <c r="AP91">
        <v>12.94</v>
      </c>
      <c r="AQ91">
        <v>70.87</v>
      </c>
      <c r="AR91">
        <v>43.61</v>
      </c>
      <c r="AS91">
        <v>32.51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3156.35</v>
      </c>
    </row>
    <row r="92" spans="1:117">
      <c r="A92" t="s">
        <v>134</v>
      </c>
      <c r="B92">
        <v>0</v>
      </c>
      <c r="C92">
        <v>0</v>
      </c>
      <c r="D92">
        <v>46.96</v>
      </c>
      <c r="E92">
        <v>0</v>
      </c>
      <c r="F92">
        <v>0</v>
      </c>
      <c r="G92">
        <v>77.45</v>
      </c>
      <c r="H92">
        <v>0</v>
      </c>
      <c r="I92">
        <v>0</v>
      </c>
      <c r="J92">
        <v>96.19</v>
      </c>
      <c r="K92">
        <v>682.83</v>
      </c>
      <c r="L92">
        <v>406.41</v>
      </c>
      <c r="M92">
        <v>40.130000000000003</v>
      </c>
      <c r="N92">
        <v>121.71</v>
      </c>
      <c r="O92">
        <v>127.6</v>
      </c>
      <c r="P92">
        <v>116.85</v>
      </c>
      <c r="Q92">
        <v>20.57</v>
      </c>
      <c r="R92">
        <v>42.4</v>
      </c>
      <c r="S92">
        <v>26.42</v>
      </c>
      <c r="T92">
        <v>0.02</v>
      </c>
      <c r="U92">
        <v>326.25</v>
      </c>
      <c r="V92">
        <v>20.8</v>
      </c>
      <c r="W92">
        <v>33.69</v>
      </c>
      <c r="X92">
        <v>98.87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54.53</v>
      </c>
      <c r="AF92">
        <v>38.64</v>
      </c>
      <c r="AG92">
        <v>44.62</v>
      </c>
      <c r="AH92">
        <v>168.66</v>
      </c>
      <c r="AI92">
        <v>17.559999999999999</v>
      </c>
      <c r="AJ92">
        <v>0</v>
      </c>
      <c r="AK92">
        <v>60.53</v>
      </c>
      <c r="AL92">
        <v>79.599999999999994</v>
      </c>
      <c r="AM92">
        <v>17.37</v>
      </c>
      <c r="AN92">
        <v>0</v>
      </c>
      <c r="AO92">
        <v>10.37</v>
      </c>
      <c r="AP92">
        <v>11.53</v>
      </c>
      <c r="AQ92">
        <v>70.87</v>
      </c>
      <c r="AR92">
        <v>43.61</v>
      </c>
      <c r="AS92">
        <v>32.51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3154.9</v>
      </c>
    </row>
    <row r="93" spans="1:117">
      <c r="A93" t="s">
        <v>135</v>
      </c>
      <c r="B93">
        <v>0</v>
      </c>
      <c r="C93">
        <v>0</v>
      </c>
      <c r="D93">
        <v>46.96</v>
      </c>
      <c r="E93">
        <v>0</v>
      </c>
      <c r="F93">
        <v>0</v>
      </c>
      <c r="G93">
        <v>77.45</v>
      </c>
      <c r="H93">
        <v>0</v>
      </c>
      <c r="I93">
        <v>0</v>
      </c>
      <c r="J93">
        <v>96.19</v>
      </c>
      <c r="K93">
        <v>684.52</v>
      </c>
      <c r="L93">
        <v>413.81</v>
      </c>
      <c r="M93">
        <v>40.130000000000003</v>
      </c>
      <c r="N93">
        <v>121.71</v>
      </c>
      <c r="O93">
        <v>127.6</v>
      </c>
      <c r="P93">
        <v>116.85</v>
      </c>
      <c r="Q93">
        <v>20.57</v>
      </c>
      <c r="R93">
        <v>42.4</v>
      </c>
      <c r="S93">
        <v>26.42</v>
      </c>
      <c r="T93">
        <v>0.02</v>
      </c>
      <c r="U93">
        <v>326.25</v>
      </c>
      <c r="V93">
        <v>20.8</v>
      </c>
      <c r="W93">
        <v>33.69</v>
      </c>
      <c r="X93">
        <v>98.87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54.53</v>
      </c>
      <c r="AF93">
        <v>38.64</v>
      </c>
      <c r="AG93">
        <v>44.62</v>
      </c>
      <c r="AH93">
        <v>168.66</v>
      </c>
      <c r="AI93">
        <v>17.559999999999999</v>
      </c>
      <c r="AJ93">
        <v>0</v>
      </c>
      <c r="AK93">
        <v>60.53</v>
      </c>
      <c r="AL93">
        <v>79.599999999999994</v>
      </c>
      <c r="AM93">
        <v>17.37</v>
      </c>
      <c r="AN93">
        <v>0</v>
      </c>
      <c r="AO93">
        <v>9.6199999999999992</v>
      </c>
      <c r="AP93">
        <v>11.53</v>
      </c>
      <c r="AQ93">
        <v>70.87</v>
      </c>
      <c r="AR93">
        <v>43.61</v>
      </c>
      <c r="AS93">
        <v>32.51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3163.2400000000002</v>
      </c>
    </row>
    <row r="94" spans="1:117">
      <c r="A94" t="s">
        <v>136</v>
      </c>
      <c r="B94">
        <v>0</v>
      </c>
      <c r="C94">
        <v>0</v>
      </c>
      <c r="D94">
        <v>46.96</v>
      </c>
      <c r="E94">
        <v>0</v>
      </c>
      <c r="F94">
        <v>0</v>
      </c>
      <c r="G94">
        <v>77.45</v>
      </c>
      <c r="H94">
        <v>0</v>
      </c>
      <c r="I94">
        <v>0</v>
      </c>
      <c r="J94">
        <v>96.19</v>
      </c>
      <c r="K94">
        <v>682.88</v>
      </c>
      <c r="L94">
        <v>406.41</v>
      </c>
      <c r="M94">
        <v>40.130000000000003</v>
      </c>
      <c r="N94">
        <v>121.71</v>
      </c>
      <c r="O94">
        <v>127.6</v>
      </c>
      <c r="P94">
        <v>116.85</v>
      </c>
      <c r="Q94">
        <v>20.66</v>
      </c>
      <c r="R94">
        <v>42.41</v>
      </c>
      <c r="S94">
        <v>26.45</v>
      </c>
      <c r="T94">
        <v>0.02</v>
      </c>
      <c r="U94">
        <v>326.25</v>
      </c>
      <c r="V94">
        <v>20.8</v>
      </c>
      <c r="W94">
        <v>33.69</v>
      </c>
      <c r="X94">
        <v>98.87</v>
      </c>
      <c r="Y94">
        <v>0</v>
      </c>
      <c r="Z94">
        <v>20.21</v>
      </c>
      <c r="AA94">
        <v>42.15</v>
      </c>
      <c r="AB94">
        <v>45.65</v>
      </c>
      <c r="AC94">
        <v>33.74</v>
      </c>
      <c r="AD94">
        <v>41.42</v>
      </c>
      <c r="AE94">
        <v>54.53</v>
      </c>
      <c r="AF94">
        <v>38.64</v>
      </c>
      <c r="AG94">
        <v>44.62</v>
      </c>
      <c r="AH94">
        <v>168.66</v>
      </c>
      <c r="AI94">
        <v>17.559999999999999</v>
      </c>
      <c r="AJ94">
        <v>0</v>
      </c>
      <c r="AK94">
        <v>60.53</v>
      </c>
      <c r="AL94">
        <v>79.599999999999994</v>
      </c>
      <c r="AM94">
        <v>17.37</v>
      </c>
      <c r="AN94">
        <v>0</v>
      </c>
      <c r="AO94">
        <v>9.6199999999999992</v>
      </c>
      <c r="AP94">
        <v>11.53</v>
      </c>
      <c r="AQ94">
        <v>70.87</v>
      </c>
      <c r="AR94">
        <v>43.61</v>
      </c>
      <c r="AS94">
        <v>32.51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5.35</v>
      </c>
      <c r="BA94">
        <v>3.62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3154.3300000000004</v>
      </c>
    </row>
    <row r="95" spans="1:117">
      <c r="A95" t="s">
        <v>137</v>
      </c>
      <c r="B95">
        <v>0</v>
      </c>
      <c r="C95">
        <v>0</v>
      </c>
      <c r="D95">
        <v>48.13</v>
      </c>
      <c r="E95">
        <v>0</v>
      </c>
      <c r="F95">
        <v>0</v>
      </c>
      <c r="G95">
        <v>77.45</v>
      </c>
      <c r="H95">
        <v>0</v>
      </c>
      <c r="I95">
        <v>0</v>
      </c>
      <c r="J95">
        <v>96.19</v>
      </c>
      <c r="K95">
        <v>682.88</v>
      </c>
      <c r="L95">
        <v>406.41</v>
      </c>
      <c r="M95">
        <v>40.130000000000003</v>
      </c>
      <c r="N95">
        <v>121.71</v>
      </c>
      <c r="O95">
        <v>127.6</v>
      </c>
      <c r="P95">
        <v>116.85</v>
      </c>
      <c r="Q95">
        <v>20.66</v>
      </c>
      <c r="R95">
        <v>42.41</v>
      </c>
      <c r="S95">
        <v>26.45</v>
      </c>
      <c r="T95">
        <v>0.02</v>
      </c>
      <c r="U95">
        <v>326.25</v>
      </c>
      <c r="V95">
        <v>20.8</v>
      </c>
      <c r="W95">
        <v>33.69</v>
      </c>
      <c r="X95">
        <v>98.87</v>
      </c>
      <c r="Y95">
        <v>0</v>
      </c>
      <c r="Z95">
        <v>13.04</v>
      </c>
      <c r="AA95">
        <v>42.15</v>
      </c>
      <c r="AB95">
        <v>29.48</v>
      </c>
      <c r="AC95">
        <v>10.69</v>
      </c>
      <c r="AD95">
        <v>40.4</v>
      </c>
      <c r="AE95">
        <v>53.79</v>
      </c>
      <c r="AF95">
        <v>19.32</v>
      </c>
      <c r="AG95">
        <v>44.62</v>
      </c>
      <c r="AH95">
        <v>167.1</v>
      </c>
      <c r="AI95">
        <v>17.559999999999999</v>
      </c>
      <c r="AJ95">
        <v>0</v>
      </c>
      <c r="AK95">
        <v>60.53</v>
      </c>
      <c r="AL95">
        <v>79.599999999999994</v>
      </c>
      <c r="AM95">
        <v>17.37</v>
      </c>
      <c r="AN95">
        <v>0</v>
      </c>
      <c r="AO95">
        <v>9.4700000000000006</v>
      </c>
      <c r="AP95">
        <v>11.53</v>
      </c>
      <c r="AQ95">
        <v>51.01</v>
      </c>
      <c r="AR95">
        <v>43.61</v>
      </c>
      <c r="AS95">
        <v>32.51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4.32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3066.380000000001</v>
      </c>
    </row>
    <row r="96" spans="1:117">
      <c r="A96" t="s">
        <v>138</v>
      </c>
      <c r="B96">
        <v>0</v>
      </c>
      <c r="C96">
        <v>0</v>
      </c>
      <c r="D96">
        <v>48.13</v>
      </c>
      <c r="E96">
        <v>0</v>
      </c>
      <c r="F96">
        <v>0</v>
      </c>
      <c r="G96">
        <v>77.45</v>
      </c>
      <c r="H96">
        <v>0</v>
      </c>
      <c r="I96">
        <v>0</v>
      </c>
      <c r="J96">
        <v>96.19</v>
      </c>
      <c r="K96">
        <v>682.88</v>
      </c>
      <c r="L96">
        <v>406.41</v>
      </c>
      <c r="M96">
        <v>40.130000000000003</v>
      </c>
      <c r="N96">
        <v>121.71</v>
      </c>
      <c r="O96">
        <v>127.6</v>
      </c>
      <c r="P96">
        <v>116.85</v>
      </c>
      <c r="Q96">
        <v>20.66</v>
      </c>
      <c r="R96">
        <v>42.41</v>
      </c>
      <c r="S96">
        <v>26.45</v>
      </c>
      <c r="T96">
        <v>0.02</v>
      </c>
      <c r="U96">
        <v>326.25</v>
      </c>
      <c r="V96">
        <v>20.8</v>
      </c>
      <c r="W96">
        <v>33.69</v>
      </c>
      <c r="X96">
        <v>98.87</v>
      </c>
      <c r="Y96">
        <v>0</v>
      </c>
      <c r="Z96">
        <v>13.04</v>
      </c>
      <c r="AA96">
        <v>42.15</v>
      </c>
      <c r="AB96">
        <v>0</v>
      </c>
      <c r="AC96">
        <v>0</v>
      </c>
      <c r="AD96">
        <v>40.4</v>
      </c>
      <c r="AE96">
        <v>53.79</v>
      </c>
      <c r="AF96">
        <v>9.66</v>
      </c>
      <c r="AG96">
        <v>44.62</v>
      </c>
      <c r="AH96">
        <v>167.1</v>
      </c>
      <c r="AI96">
        <v>17.559999999999999</v>
      </c>
      <c r="AJ96">
        <v>0</v>
      </c>
      <c r="AK96">
        <v>60.53</v>
      </c>
      <c r="AL96">
        <v>79.599999999999994</v>
      </c>
      <c r="AM96">
        <v>17.37</v>
      </c>
      <c r="AN96">
        <v>0</v>
      </c>
      <c r="AO96">
        <v>9.35</v>
      </c>
      <c r="AP96">
        <v>11.53</v>
      </c>
      <c r="AQ96">
        <v>51.01</v>
      </c>
      <c r="AR96">
        <v>43.61</v>
      </c>
      <c r="AS96">
        <v>32.51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4.32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3016.4300000000007</v>
      </c>
    </row>
    <row r="97" spans="1:117">
      <c r="A97" t="s">
        <v>139</v>
      </c>
      <c r="B97">
        <v>0</v>
      </c>
      <c r="C97">
        <v>0</v>
      </c>
      <c r="D97">
        <v>48.13</v>
      </c>
      <c r="E97">
        <v>0</v>
      </c>
      <c r="F97">
        <v>0</v>
      </c>
      <c r="G97">
        <v>77.45</v>
      </c>
      <c r="H97">
        <v>0</v>
      </c>
      <c r="I97">
        <v>0</v>
      </c>
      <c r="J97">
        <v>96.19</v>
      </c>
      <c r="K97">
        <v>682.88</v>
      </c>
      <c r="L97">
        <v>406.41</v>
      </c>
      <c r="M97">
        <v>40.130000000000003</v>
      </c>
      <c r="N97">
        <v>121.71</v>
      </c>
      <c r="O97">
        <v>127.6</v>
      </c>
      <c r="P97">
        <v>116.85</v>
      </c>
      <c r="Q97">
        <v>20.66</v>
      </c>
      <c r="R97">
        <v>42.41</v>
      </c>
      <c r="S97">
        <v>26.45</v>
      </c>
      <c r="T97">
        <v>0.02</v>
      </c>
      <c r="U97">
        <v>326.25</v>
      </c>
      <c r="V97">
        <v>20.8</v>
      </c>
      <c r="W97">
        <v>33.69</v>
      </c>
      <c r="X97">
        <v>98.87</v>
      </c>
      <c r="Y97">
        <v>0</v>
      </c>
      <c r="Z97">
        <v>13.04</v>
      </c>
      <c r="AA97">
        <v>42.15</v>
      </c>
      <c r="AB97">
        <v>0</v>
      </c>
      <c r="AC97">
        <v>0</v>
      </c>
      <c r="AD97">
        <v>40.4</v>
      </c>
      <c r="AE97">
        <v>53.79</v>
      </c>
      <c r="AF97">
        <v>9.66</v>
      </c>
      <c r="AG97">
        <v>44.62</v>
      </c>
      <c r="AH97">
        <v>167.1</v>
      </c>
      <c r="AI97">
        <v>17.559999999999999</v>
      </c>
      <c r="AJ97">
        <v>0</v>
      </c>
      <c r="AK97">
        <v>60.53</v>
      </c>
      <c r="AL97">
        <v>79.599999999999994</v>
      </c>
      <c r="AM97">
        <v>17.37</v>
      </c>
      <c r="AN97">
        <v>0</v>
      </c>
      <c r="AO97">
        <v>9.5</v>
      </c>
      <c r="AP97">
        <v>11.53</v>
      </c>
      <c r="AQ97">
        <v>51.01</v>
      </c>
      <c r="AR97">
        <v>43.61</v>
      </c>
      <c r="AS97">
        <v>32.51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4.32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3016.5800000000008</v>
      </c>
    </row>
    <row r="98" spans="1:117">
      <c r="A98" t="s">
        <v>140</v>
      </c>
      <c r="B98">
        <v>0</v>
      </c>
      <c r="C98">
        <v>0</v>
      </c>
      <c r="D98">
        <v>48.13</v>
      </c>
      <c r="E98">
        <v>0</v>
      </c>
      <c r="F98">
        <v>0</v>
      </c>
      <c r="G98">
        <v>77.45</v>
      </c>
      <c r="H98">
        <v>0</v>
      </c>
      <c r="I98">
        <v>0</v>
      </c>
      <c r="J98">
        <v>96.19</v>
      </c>
      <c r="K98">
        <v>686.07</v>
      </c>
      <c r="L98">
        <v>413.81</v>
      </c>
      <c r="M98">
        <v>40.130000000000003</v>
      </c>
      <c r="N98">
        <v>121.71</v>
      </c>
      <c r="O98">
        <v>127.6</v>
      </c>
      <c r="P98">
        <v>116.85</v>
      </c>
      <c r="Q98">
        <v>20.66</v>
      </c>
      <c r="R98">
        <v>42.41</v>
      </c>
      <c r="S98">
        <v>26.45</v>
      </c>
      <c r="T98">
        <v>0.02</v>
      </c>
      <c r="U98">
        <v>326.25</v>
      </c>
      <c r="V98">
        <v>20.8</v>
      </c>
      <c r="W98">
        <v>33.69</v>
      </c>
      <c r="X98">
        <v>98.87</v>
      </c>
      <c r="Y98">
        <v>0</v>
      </c>
      <c r="Z98">
        <v>13.04</v>
      </c>
      <c r="AA98">
        <v>42.15</v>
      </c>
      <c r="AB98">
        <v>0</v>
      </c>
      <c r="AC98">
        <v>0</v>
      </c>
      <c r="AD98">
        <v>40.4</v>
      </c>
      <c r="AE98">
        <v>53.79</v>
      </c>
      <c r="AF98">
        <v>9.66</v>
      </c>
      <c r="AG98">
        <v>44.62</v>
      </c>
      <c r="AH98">
        <v>167.1</v>
      </c>
      <c r="AI98">
        <v>17.559999999999999</v>
      </c>
      <c r="AJ98">
        <v>0</v>
      </c>
      <c r="AK98">
        <v>60.53</v>
      </c>
      <c r="AL98">
        <v>79.599999999999994</v>
      </c>
      <c r="AM98">
        <v>17.37</v>
      </c>
      <c r="AN98">
        <v>0</v>
      </c>
      <c r="AO98">
        <v>9.6999999999999993</v>
      </c>
      <c r="AP98">
        <v>11.53</v>
      </c>
      <c r="AQ98">
        <v>51.01</v>
      </c>
      <c r="AR98">
        <v>43.61</v>
      </c>
      <c r="AS98">
        <v>32.51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4.32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3027.3700000000008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1.1259599999999992</v>
      </c>
      <c r="E99">
        <f t="shared" si="2"/>
        <v>0</v>
      </c>
      <c r="F99">
        <f t="shared" si="2"/>
        <v>0</v>
      </c>
      <c r="G99">
        <f t="shared" si="2"/>
        <v>1.8653999999999979</v>
      </c>
      <c r="H99">
        <f t="shared" si="2"/>
        <v>0</v>
      </c>
      <c r="I99">
        <f t="shared" si="2"/>
        <v>0</v>
      </c>
      <c r="J99">
        <f t="shared" si="2"/>
        <v>2.3109599999999979</v>
      </c>
      <c r="K99">
        <f t="shared" si="2"/>
        <v>16.451572499999997</v>
      </c>
      <c r="L99">
        <f t="shared" si="2"/>
        <v>9.8999900000000221</v>
      </c>
      <c r="M99">
        <f t="shared" si="2"/>
        <v>0.98060000000000191</v>
      </c>
      <c r="N99">
        <f t="shared" si="2"/>
        <v>2.9210399999999939</v>
      </c>
      <c r="O99">
        <f t="shared" si="2"/>
        <v>2.4920700000000049</v>
      </c>
      <c r="P99">
        <f t="shared" si="2"/>
        <v>2.4694300000000058</v>
      </c>
      <c r="Q99">
        <f t="shared" si="2"/>
        <v>0.5013000000000003</v>
      </c>
      <c r="R99">
        <f t="shared" si="2"/>
        <v>1.0411925000000009</v>
      </c>
      <c r="S99">
        <f t="shared" si="2"/>
        <v>0.64608249999999956</v>
      </c>
      <c r="T99">
        <f t="shared" si="2"/>
        <v>2.960500000000002E-2</v>
      </c>
      <c r="U99">
        <f t="shared" si="2"/>
        <v>7.8980550000000003</v>
      </c>
      <c r="V99">
        <f t="shared" si="2"/>
        <v>0.49919999999999926</v>
      </c>
      <c r="W99">
        <f t="shared" si="2"/>
        <v>0.80856000000000106</v>
      </c>
      <c r="X99">
        <f t="shared" si="2"/>
        <v>2.3728800000000012</v>
      </c>
      <c r="Y99">
        <f t="shared" si="2"/>
        <v>0</v>
      </c>
      <c r="Z99">
        <f t="shared" si="2"/>
        <v>0.23069999999999996</v>
      </c>
      <c r="AA99">
        <f t="shared" si="2"/>
        <v>0.61785000000000023</v>
      </c>
      <c r="AB99">
        <f t="shared" si="2"/>
        <v>0.79227000000000014</v>
      </c>
      <c r="AC99">
        <f t="shared" si="2"/>
        <v>0.59019749999999871</v>
      </c>
      <c r="AD99">
        <f t="shared" si="2"/>
        <v>0.43224000000000024</v>
      </c>
      <c r="AE99">
        <f t="shared" si="2"/>
        <v>1.2931799999999989</v>
      </c>
      <c r="AF99">
        <f t="shared" si="2"/>
        <v>0.34534500000000012</v>
      </c>
      <c r="AG99">
        <f t="shared" si="2"/>
        <v>1.0708799999999981</v>
      </c>
      <c r="AH99">
        <f t="shared" si="2"/>
        <v>4.0150800000000046</v>
      </c>
      <c r="AI99">
        <f t="shared" si="2"/>
        <v>0.46150999999999925</v>
      </c>
      <c r="AJ99">
        <f t="shared" si="2"/>
        <v>0</v>
      </c>
      <c r="AK99">
        <f t="shared" si="2"/>
        <v>1.4527199999999998</v>
      </c>
      <c r="AL99">
        <f t="shared" si="2"/>
        <v>1.9226100000000033</v>
      </c>
      <c r="AM99">
        <f t="shared" si="2"/>
        <v>0.41687999999999903</v>
      </c>
      <c r="AN99">
        <f t="shared" si="2"/>
        <v>0</v>
      </c>
      <c r="AO99">
        <f t="shared" si="2"/>
        <v>0.210705</v>
      </c>
      <c r="AP99">
        <f t="shared" si="2"/>
        <v>0.2228900000000002</v>
      </c>
      <c r="AQ99">
        <f t="shared" si="2"/>
        <v>0.65479749999999981</v>
      </c>
      <c r="AR99">
        <f t="shared" si="2"/>
        <v>1.0536050000000003</v>
      </c>
      <c r="AS99">
        <f t="shared" si="2"/>
        <v>0.79086000000000178</v>
      </c>
      <c r="AT99">
        <f t="shared" si="2"/>
        <v>0.48011749999999992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0.10367999999999987</v>
      </c>
      <c r="AZ99">
        <f t="shared" si="3"/>
        <v>0.1054525000000001</v>
      </c>
      <c r="BA99">
        <f t="shared" si="3"/>
        <v>8.5200000000000026E-2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71.732027499999987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657.81</v>
      </c>
      <c r="L3">
        <v>391.85</v>
      </c>
      <c r="M3">
        <v>55.82</v>
      </c>
      <c r="N3">
        <v>117.92</v>
      </c>
      <c r="O3">
        <v>123.63</v>
      </c>
      <c r="P3">
        <v>98.12</v>
      </c>
      <c r="Q3">
        <v>19.920000000000002</v>
      </c>
      <c r="R3">
        <v>39.840000000000003</v>
      </c>
      <c r="S3">
        <v>24.66</v>
      </c>
      <c r="T3">
        <v>0</v>
      </c>
      <c r="U3">
        <v>381.5</v>
      </c>
      <c r="V3">
        <v>20.149999999999999</v>
      </c>
      <c r="W3">
        <v>32.64</v>
      </c>
      <c r="X3">
        <v>95.8</v>
      </c>
      <c r="Y3">
        <v>0</v>
      </c>
      <c r="Z3">
        <v>12.63</v>
      </c>
      <c r="AA3">
        <v>27.23</v>
      </c>
      <c r="AB3">
        <v>42.84</v>
      </c>
      <c r="AC3">
        <v>31.08</v>
      </c>
      <c r="AD3">
        <v>0</v>
      </c>
      <c r="AE3">
        <v>52.12</v>
      </c>
      <c r="AF3">
        <v>9.36</v>
      </c>
      <c r="AG3">
        <v>43.23</v>
      </c>
      <c r="AH3">
        <v>161.9</v>
      </c>
      <c r="AI3">
        <v>17.010000000000002</v>
      </c>
      <c r="AJ3">
        <v>0</v>
      </c>
      <c r="AK3">
        <v>58.65</v>
      </c>
      <c r="AL3">
        <v>81.069999999999993</v>
      </c>
      <c r="AM3">
        <v>16.829999999999998</v>
      </c>
      <c r="AN3">
        <v>0</v>
      </c>
      <c r="AO3">
        <v>6.84</v>
      </c>
      <c r="AP3">
        <v>8.44</v>
      </c>
      <c r="AQ3">
        <v>34.340000000000003</v>
      </c>
      <c r="AR3">
        <v>45.99</v>
      </c>
      <c r="AS3">
        <v>34.93</v>
      </c>
      <c r="AT3">
        <v>19.38</v>
      </c>
      <c r="AU3">
        <v>0</v>
      </c>
      <c r="AV3">
        <v>0</v>
      </c>
      <c r="AW3">
        <v>0</v>
      </c>
      <c r="AX3">
        <v>0</v>
      </c>
      <c r="AY3">
        <v>4.1900000000000004</v>
      </c>
      <c r="AZ3">
        <v>5.18</v>
      </c>
      <c r="BA3">
        <v>3.43</v>
      </c>
      <c r="BB3">
        <v>1.49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2777.82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657.81</v>
      </c>
      <c r="L4">
        <v>391.85</v>
      </c>
      <c r="M4">
        <v>55.82</v>
      </c>
      <c r="N4">
        <v>117.92</v>
      </c>
      <c r="O4">
        <v>123.63</v>
      </c>
      <c r="P4">
        <v>98.12</v>
      </c>
      <c r="Q4">
        <v>19.920000000000002</v>
      </c>
      <c r="R4">
        <v>39.840000000000003</v>
      </c>
      <c r="S4">
        <v>25</v>
      </c>
      <c r="T4">
        <v>0</v>
      </c>
      <c r="U4">
        <v>381.5</v>
      </c>
      <c r="V4">
        <v>20.149999999999999</v>
      </c>
      <c r="W4">
        <v>32.64</v>
      </c>
      <c r="X4">
        <v>95.8</v>
      </c>
      <c r="Y4">
        <v>0</v>
      </c>
      <c r="Z4">
        <v>12.63</v>
      </c>
      <c r="AA4">
        <v>27.23</v>
      </c>
      <c r="AB4">
        <v>42.84</v>
      </c>
      <c r="AC4">
        <v>31.08</v>
      </c>
      <c r="AD4">
        <v>0</v>
      </c>
      <c r="AE4">
        <v>52.12</v>
      </c>
      <c r="AF4">
        <v>9.36</v>
      </c>
      <c r="AG4">
        <v>43.23</v>
      </c>
      <c r="AH4">
        <v>161.9</v>
      </c>
      <c r="AI4">
        <v>17.010000000000002</v>
      </c>
      <c r="AJ4">
        <v>0</v>
      </c>
      <c r="AK4">
        <v>58.65</v>
      </c>
      <c r="AL4">
        <v>81.069999999999993</v>
      </c>
      <c r="AM4">
        <v>16.829999999999998</v>
      </c>
      <c r="AN4">
        <v>0</v>
      </c>
      <c r="AO4">
        <v>6.84</v>
      </c>
      <c r="AP4">
        <v>8.44</v>
      </c>
      <c r="AQ4">
        <v>34.340000000000003</v>
      </c>
      <c r="AR4">
        <v>45.99</v>
      </c>
      <c r="AS4">
        <v>34.93</v>
      </c>
      <c r="AT4">
        <v>19.38</v>
      </c>
      <c r="AU4">
        <v>0</v>
      </c>
      <c r="AV4">
        <v>0</v>
      </c>
      <c r="AW4">
        <v>0</v>
      </c>
      <c r="AX4">
        <v>0</v>
      </c>
      <c r="AY4">
        <v>4.1900000000000004</v>
      </c>
      <c r="AZ4">
        <v>5.18</v>
      </c>
      <c r="BA4">
        <v>3.43</v>
      </c>
      <c r="BB4">
        <v>1.49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2778.1600000000003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657.81</v>
      </c>
      <c r="L5">
        <v>391.85</v>
      </c>
      <c r="M5">
        <v>55.82</v>
      </c>
      <c r="N5">
        <v>117.92</v>
      </c>
      <c r="O5">
        <v>123.63</v>
      </c>
      <c r="P5">
        <v>98.12</v>
      </c>
      <c r="Q5">
        <v>19.920000000000002</v>
      </c>
      <c r="R5">
        <v>39.840000000000003</v>
      </c>
      <c r="S5">
        <v>25</v>
      </c>
      <c r="T5">
        <v>0</v>
      </c>
      <c r="U5">
        <v>381.5</v>
      </c>
      <c r="V5">
        <v>20.149999999999999</v>
      </c>
      <c r="W5">
        <v>32.64</v>
      </c>
      <c r="X5">
        <v>95.8</v>
      </c>
      <c r="Y5">
        <v>0</v>
      </c>
      <c r="Z5">
        <v>12.63</v>
      </c>
      <c r="AA5">
        <v>27.23</v>
      </c>
      <c r="AB5">
        <v>42.84</v>
      </c>
      <c r="AC5">
        <v>31.08</v>
      </c>
      <c r="AD5">
        <v>0</v>
      </c>
      <c r="AE5">
        <v>52.12</v>
      </c>
      <c r="AF5">
        <v>9.36</v>
      </c>
      <c r="AG5">
        <v>43.23</v>
      </c>
      <c r="AH5">
        <v>161.9</v>
      </c>
      <c r="AI5">
        <v>17.010000000000002</v>
      </c>
      <c r="AJ5">
        <v>0</v>
      </c>
      <c r="AK5">
        <v>58.65</v>
      </c>
      <c r="AL5">
        <v>81.069999999999993</v>
      </c>
      <c r="AM5">
        <v>16.829999999999998</v>
      </c>
      <c r="AN5">
        <v>0</v>
      </c>
      <c r="AO5">
        <v>6.04</v>
      </c>
      <c r="AP5">
        <v>8.44</v>
      </c>
      <c r="AQ5">
        <v>34.340000000000003</v>
      </c>
      <c r="AR5">
        <v>41.71</v>
      </c>
      <c r="AS5">
        <v>34.93</v>
      </c>
      <c r="AT5">
        <v>18.09</v>
      </c>
      <c r="AU5">
        <v>0</v>
      </c>
      <c r="AV5">
        <v>0</v>
      </c>
      <c r="AW5">
        <v>0</v>
      </c>
      <c r="AX5">
        <v>0</v>
      </c>
      <c r="AY5">
        <v>4.1900000000000004</v>
      </c>
      <c r="AZ5">
        <v>5.18</v>
      </c>
      <c r="BA5">
        <v>3.43</v>
      </c>
      <c r="BB5">
        <v>1.49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2771.7900000000004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657.81</v>
      </c>
      <c r="L6">
        <v>340.3</v>
      </c>
      <c r="M6">
        <v>55.82</v>
      </c>
      <c r="N6">
        <v>117.92</v>
      </c>
      <c r="O6">
        <v>123.63</v>
      </c>
      <c r="P6">
        <v>98.12</v>
      </c>
      <c r="Q6">
        <v>19.920000000000002</v>
      </c>
      <c r="R6">
        <v>39.840000000000003</v>
      </c>
      <c r="S6">
        <v>25</v>
      </c>
      <c r="T6">
        <v>0</v>
      </c>
      <c r="U6">
        <v>381.5</v>
      </c>
      <c r="V6">
        <v>20.149999999999999</v>
      </c>
      <c r="W6">
        <v>32.64</v>
      </c>
      <c r="X6">
        <v>95.8</v>
      </c>
      <c r="Y6">
        <v>0</v>
      </c>
      <c r="Z6">
        <v>12.63</v>
      </c>
      <c r="AA6">
        <v>27.23</v>
      </c>
      <c r="AB6">
        <v>42.84</v>
      </c>
      <c r="AC6">
        <v>31.08</v>
      </c>
      <c r="AD6">
        <v>0</v>
      </c>
      <c r="AE6">
        <v>52.12</v>
      </c>
      <c r="AF6">
        <v>9.36</v>
      </c>
      <c r="AG6">
        <v>43.23</v>
      </c>
      <c r="AH6">
        <v>161.9</v>
      </c>
      <c r="AI6">
        <v>17.010000000000002</v>
      </c>
      <c r="AJ6">
        <v>0</v>
      </c>
      <c r="AK6">
        <v>58.65</v>
      </c>
      <c r="AL6">
        <v>81.069999999999993</v>
      </c>
      <c r="AM6">
        <v>16.829999999999998</v>
      </c>
      <c r="AN6">
        <v>0</v>
      </c>
      <c r="AO6">
        <v>6.09</v>
      </c>
      <c r="AP6">
        <v>8.44</v>
      </c>
      <c r="AQ6">
        <v>34.340000000000003</v>
      </c>
      <c r="AR6">
        <v>41.71</v>
      </c>
      <c r="AS6">
        <v>34.93</v>
      </c>
      <c r="AT6">
        <v>14.9</v>
      </c>
      <c r="AU6">
        <v>0</v>
      </c>
      <c r="AV6">
        <v>0</v>
      </c>
      <c r="AW6">
        <v>0</v>
      </c>
      <c r="AX6">
        <v>0</v>
      </c>
      <c r="AY6">
        <v>4.1900000000000004</v>
      </c>
      <c r="AZ6">
        <v>5.18</v>
      </c>
      <c r="BA6">
        <v>3.43</v>
      </c>
      <c r="BB6">
        <v>1.49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2717.1000000000004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657.81</v>
      </c>
      <c r="L7">
        <v>236.18</v>
      </c>
      <c r="M7">
        <v>38.880000000000003</v>
      </c>
      <c r="N7">
        <v>117.92</v>
      </c>
      <c r="O7">
        <v>123.63</v>
      </c>
      <c r="P7">
        <v>98.12</v>
      </c>
      <c r="Q7">
        <v>19.920000000000002</v>
      </c>
      <c r="R7">
        <v>41.07</v>
      </c>
      <c r="S7">
        <v>25</v>
      </c>
      <c r="T7">
        <v>0</v>
      </c>
      <c r="U7">
        <v>381.5</v>
      </c>
      <c r="V7">
        <v>20.149999999999999</v>
      </c>
      <c r="W7">
        <v>32.64</v>
      </c>
      <c r="X7">
        <v>95.8</v>
      </c>
      <c r="Y7">
        <v>0</v>
      </c>
      <c r="Z7">
        <v>12.63</v>
      </c>
      <c r="AA7">
        <v>40.840000000000003</v>
      </c>
      <c r="AB7">
        <v>42.84</v>
      </c>
      <c r="AC7">
        <v>31.08</v>
      </c>
      <c r="AD7">
        <v>0</v>
      </c>
      <c r="AE7">
        <v>52.12</v>
      </c>
      <c r="AF7">
        <v>9.36</v>
      </c>
      <c r="AG7">
        <v>43.23</v>
      </c>
      <c r="AH7">
        <v>161.9</v>
      </c>
      <c r="AI7">
        <v>14.98</v>
      </c>
      <c r="AJ7">
        <v>0</v>
      </c>
      <c r="AK7">
        <v>58.65</v>
      </c>
      <c r="AL7">
        <v>81.069999999999993</v>
      </c>
      <c r="AM7">
        <v>16.829999999999998</v>
      </c>
      <c r="AN7">
        <v>0</v>
      </c>
      <c r="AO7">
        <v>6.13</v>
      </c>
      <c r="AP7">
        <v>8.44</v>
      </c>
      <c r="AQ7">
        <v>34.340000000000003</v>
      </c>
      <c r="AR7">
        <v>41.71</v>
      </c>
      <c r="AS7">
        <v>34.93</v>
      </c>
      <c r="AT7">
        <v>13.54</v>
      </c>
      <c r="AU7">
        <v>0</v>
      </c>
      <c r="AV7">
        <v>0</v>
      </c>
      <c r="AW7">
        <v>0</v>
      </c>
      <c r="AX7">
        <v>0</v>
      </c>
      <c r="AY7">
        <v>4.1900000000000004</v>
      </c>
      <c r="AZ7">
        <v>5.18</v>
      </c>
      <c r="BA7">
        <v>3.43</v>
      </c>
      <c r="BB7">
        <v>1.49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2607.5300000000002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657.81</v>
      </c>
      <c r="L8">
        <v>168.52</v>
      </c>
      <c r="M8">
        <v>38.880000000000003</v>
      </c>
      <c r="N8">
        <v>117.92</v>
      </c>
      <c r="O8">
        <v>123.63</v>
      </c>
      <c r="P8">
        <v>98.12</v>
      </c>
      <c r="Q8">
        <v>19.920000000000002</v>
      </c>
      <c r="R8">
        <v>41.07</v>
      </c>
      <c r="S8">
        <v>25</v>
      </c>
      <c r="T8">
        <v>0</v>
      </c>
      <c r="U8">
        <v>381.5</v>
      </c>
      <c r="V8">
        <v>20.149999999999999</v>
      </c>
      <c r="W8">
        <v>32.64</v>
      </c>
      <c r="X8">
        <v>95.8</v>
      </c>
      <c r="Y8">
        <v>0</v>
      </c>
      <c r="Z8">
        <v>12.63</v>
      </c>
      <c r="AA8">
        <v>40.840000000000003</v>
      </c>
      <c r="AB8">
        <v>42.84</v>
      </c>
      <c r="AC8">
        <v>31.08</v>
      </c>
      <c r="AD8">
        <v>0</v>
      </c>
      <c r="AE8">
        <v>52.12</v>
      </c>
      <c r="AF8">
        <v>9.36</v>
      </c>
      <c r="AG8">
        <v>43.23</v>
      </c>
      <c r="AH8">
        <v>161.9</v>
      </c>
      <c r="AI8">
        <v>14.98</v>
      </c>
      <c r="AJ8">
        <v>0</v>
      </c>
      <c r="AK8">
        <v>58.65</v>
      </c>
      <c r="AL8">
        <v>81.069999999999993</v>
      </c>
      <c r="AM8">
        <v>16.829999999999998</v>
      </c>
      <c r="AN8">
        <v>0</v>
      </c>
      <c r="AO8">
        <v>6.04</v>
      </c>
      <c r="AP8">
        <v>8.44</v>
      </c>
      <c r="AQ8">
        <v>34.340000000000003</v>
      </c>
      <c r="AR8">
        <v>45.99</v>
      </c>
      <c r="AS8">
        <v>34.93</v>
      </c>
      <c r="AT8">
        <v>13.68</v>
      </c>
      <c r="AU8">
        <v>0</v>
      </c>
      <c r="AV8">
        <v>0</v>
      </c>
      <c r="AW8">
        <v>0</v>
      </c>
      <c r="AX8">
        <v>0</v>
      </c>
      <c r="AY8">
        <v>4.1900000000000004</v>
      </c>
      <c r="AZ8">
        <v>5.18</v>
      </c>
      <c r="BA8">
        <v>3.43</v>
      </c>
      <c r="BB8">
        <v>1.49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2544.1999999999989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657.81</v>
      </c>
      <c r="L9">
        <v>168.52</v>
      </c>
      <c r="M9">
        <v>38.880000000000003</v>
      </c>
      <c r="N9">
        <v>117.92</v>
      </c>
      <c r="O9">
        <v>123.63</v>
      </c>
      <c r="P9">
        <v>98.12</v>
      </c>
      <c r="Q9">
        <v>19.920000000000002</v>
      </c>
      <c r="R9">
        <v>41.07</v>
      </c>
      <c r="S9">
        <v>25</v>
      </c>
      <c r="T9">
        <v>0</v>
      </c>
      <c r="U9">
        <v>381.5</v>
      </c>
      <c r="V9">
        <v>20.149999999999999</v>
      </c>
      <c r="W9">
        <v>32.64</v>
      </c>
      <c r="X9">
        <v>95.8</v>
      </c>
      <c r="Y9">
        <v>0</v>
      </c>
      <c r="Z9">
        <v>6.32</v>
      </c>
      <c r="AA9">
        <v>40.840000000000003</v>
      </c>
      <c r="AB9">
        <v>42.84</v>
      </c>
      <c r="AC9">
        <v>31.08</v>
      </c>
      <c r="AD9">
        <v>0</v>
      </c>
      <c r="AE9">
        <v>52.12</v>
      </c>
      <c r="AF9">
        <v>9.36</v>
      </c>
      <c r="AG9">
        <v>43.23</v>
      </c>
      <c r="AH9">
        <v>161.9</v>
      </c>
      <c r="AI9">
        <v>14.98</v>
      </c>
      <c r="AJ9">
        <v>0</v>
      </c>
      <c r="AK9">
        <v>58.65</v>
      </c>
      <c r="AL9">
        <v>81.069999999999993</v>
      </c>
      <c r="AM9">
        <v>16.829999999999998</v>
      </c>
      <c r="AN9">
        <v>0</v>
      </c>
      <c r="AO9">
        <v>2.62</v>
      </c>
      <c r="AP9">
        <v>8.44</v>
      </c>
      <c r="AQ9">
        <v>34.340000000000003</v>
      </c>
      <c r="AR9">
        <v>45.99</v>
      </c>
      <c r="AS9">
        <v>34.93</v>
      </c>
      <c r="AT9">
        <v>13.09</v>
      </c>
      <c r="AU9">
        <v>0</v>
      </c>
      <c r="AV9">
        <v>0</v>
      </c>
      <c r="AW9">
        <v>0</v>
      </c>
      <c r="AX9">
        <v>0</v>
      </c>
      <c r="AY9">
        <v>4.1900000000000004</v>
      </c>
      <c r="AZ9">
        <v>5.18</v>
      </c>
      <c r="BA9">
        <v>3.43</v>
      </c>
      <c r="BB9">
        <v>1.49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2533.8799999999987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657.81</v>
      </c>
      <c r="L10">
        <v>137.52000000000001</v>
      </c>
      <c r="M10">
        <v>38.880000000000003</v>
      </c>
      <c r="N10">
        <v>117.92</v>
      </c>
      <c r="O10">
        <v>123.63</v>
      </c>
      <c r="P10">
        <v>98.12</v>
      </c>
      <c r="Q10">
        <v>19.920000000000002</v>
      </c>
      <c r="R10">
        <v>41.07</v>
      </c>
      <c r="S10">
        <v>25</v>
      </c>
      <c r="T10">
        <v>0</v>
      </c>
      <c r="U10">
        <v>381.5</v>
      </c>
      <c r="V10">
        <v>20.149999999999999</v>
      </c>
      <c r="W10">
        <v>32.64</v>
      </c>
      <c r="X10">
        <v>95.8</v>
      </c>
      <c r="Y10">
        <v>0</v>
      </c>
      <c r="Z10">
        <v>6.32</v>
      </c>
      <c r="AA10">
        <v>40.840000000000003</v>
      </c>
      <c r="AB10">
        <v>42.84</v>
      </c>
      <c r="AC10">
        <v>31.08</v>
      </c>
      <c r="AD10">
        <v>0</v>
      </c>
      <c r="AE10">
        <v>52.12</v>
      </c>
      <c r="AF10">
        <v>9.36</v>
      </c>
      <c r="AG10">
        <v>43.23</v>
      </c>
      <c r="AH10">
        <v>161.9</v>
      </c>
      <c r="AI10">
        <v>14.98</v>
      </c>
      <c r="AJ10">
        <v>0</v>
      </c>
      <c r="AK10">
        <v>58.65</v>
      </c>
      <c r="AL10">
        <v>81.069999999999993</v>
      </c>
      <c r="AM10">
        <v>16.829999999999998</v>
      </c>
      <c r="AN10">
        <v>0</v>
      </c>
      <c r="AO10">
        <v>2.67</v>
      </c>
      <c r="AP10">
        <v>8.44</v>
      </c>
      <c r="AQ10">
        <v>34.340000000000003</v>
      </c>
      <c r="AR10">
        <v>45.99</v>
      </c>
      <c r="AS10">
        <v>34.93</v>
      </c>
      <c r="AT10">
        <v>11.52</v>
      </c>
      <c r="AU10">
        <v>0</v>
      </c>
      <c r="AV10">
        <v>0</v>
      </c>
      <c r="AW10">
        <v>0</v>
      </c>
      <c r="AX10">
        <v>0</v>
      </c>
      <c r="AY10">
        <v>4.1900000000000004</v>
      </c>
      <c r="AZ10">
        <v>5.18</v>
      </c>
      <c r="BA10">
        <v>3.43</v>
      </c>
      <c r="BB10">
        <v>1.49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2501.3599999999988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657.81</v>
      </c>
      <c r="L11">
        <v>137.52000000000001</v>
      </c>
      <c r="M11">
        <v>38.880000000000003</v>
      </c>
      <c r="N11">
        <v>117.92</v>
      </c>
      <c r="O11">
        <v>123.63</v>
      </c>
      <c r="P11">
        <v>98.12</v>
      </c>
      <c r="Q11">
        <v>17.37</v>
      </c>
      <c r="R11">
        <v>35.4</v>
      </c>
      <c r="S11">
        <v>21.47</v>
      </c>
      <c r="T11">
        <v>0</v>
      </c>
      <c r="U11">
        <v>367.33</v>
      </c>
      <c r="V11">
        <v>20.149999999999999</v>
      </c>
      <c r="W11">
        <v>32.64</v>
      </c>
      <c r="X11">
        <v>95.8</v>
      </c>
      <c r="Y11">
        <v>0</v>
      </c>
      <c r="Z11">
        <v>6.32</v>
      </c>
      <c r="AA11">
        <v>40.840000000000003</v>
      </c>
      <c r="AB11">
        <v>42.84</v>
      </c>
      <c r="AC11">
        <v>31.08</v>
      </c>
      <c r="AD11">
        <v>0</v>
      </c>
      <c r="AE11">
        <v>52.12</v>
      </c>
      <c r="AF11">
        <v>9.36</v>
      </c>
      <c r="AG11">
        <v>43.23</v>
      </c>
      <c r="AH11">
        <v>161.9</v>
      </c>
      <c r="AI11">
        <v>14.98</v>
      </c>
      <c r="AJ11">
        <v>0</v>
      </c>
      <c r="AK11">
        <v>58.65</v>
      </c>
      <c r="AL11">
        <v>81.069999999999993</v>
      </c>
      <c r="AM11">
        <v>16.829999999999998</v>
      </c>
      <c r="AN11">
        <v>0</v>
      </c>
      <c r="AO11">
        <v>2.67</v>
      </c>
      <c r="AP11">
        <v>8.44</v>
      </c>
      <c r="AQ11">
        <v>34.340000000000003</v>
      </c>
      <c r="AR11">
        <v>41.71</v>
      </c>
      <c r="AS11">
        <v>34.93</v>
      </c>
      <c r="AT11">
        <v>12.56</v>
      </c>
      <c r="AU11">
        <v>0</v>
      </c>
      <c r="AV11">
        <v>0</v>
      </c>
      <c r="AW11">
        <v>0</v>
      </c>
      <c r="AX11">
        <v>0</v>
      </c>
      <c r="AY11">
        <v>4.1900000000000004</v>
      </c>
      <c r="AZ11">
        <v>5.18</v>
      </c>
      <c r="BA11">
        <v>3.43</v>
      </c>
      <c r="BB11">
        <v>1.49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2472.1999999999989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657.81</v>
      </c>
      <c r="L12">
        <v>137.52000000000001</v>
      </c>
      <c r="M12">
        <v>38.880000000000003</v>
      </c>
      <c r="N12">
        <v>117.92</v>
      </c>
      <c r="O12">
        <v>123.63</v>
      </c>
      <c r="P12">
        <v>98.12</v>
      </c>
      <c r="Q12">
        <v>17.37</v>
      </c>
      <c r="R12">
        <v>35.4</v>
      </c>
      <c r="S12">
        <v>21.47</v>
      </c>
      <c r="T12">
        <v>0</v>
      </c>
      <c r="U12">
        <v>367.33</v>
      </c>
      <c r="V12">
        <v>20.149999999999999</v>
      </c>
      <c r="W12">
        <v>32.64</v>
      </c>
      <c r="X12">
        <v>95.8</v>
      </c>
      <c r="Y12">
        <v>0</v>
      </c>
      <c r="Z12">
        <v>6.32</v>
      </c>
      <c r="AA12">
        <v>40.840000000000003</v>
      </c>
      <c r="AB12">
        <v>42.84</v>
      </c>
      <c r="AC12">
        <v>31.08</v>
      </c>
      <c r="AD12">
        <v>0</v>
      </c>
      <c r="AE12">
        <v>52.12</v>
      </c>
      <c r="AF12">
        <v>9.36</v>
      </c>
      <c r="AG12">
        <v>43.23</v>
      </c>
      <c r="AH12">
        <v>161.9</v>
      </c>
      <c r="AI12">
        <v>14.98</v>
      </c>
      <c r="AJ12">
        <v>0</v>
      </c>
      <c r="AK12">
        <v>58.65</v>
      </c>
      <c r="AL12">
        <v>81.069999999999993</v>
      </c>
      <c r="AM12">
        <v>16.829999999999998</v>
      </c>
      <c r="AN12">
        <v>0</v>
      </c>
      <c r="AO12">
        <v>2.67</v>
      </c>
      <c r="AP12">
        <v>8.44</v>
      </c>
      <c r="AQ12">
        <v>34.340000000000003</v>
      </c>
      <c r="AR12">
        <v>41.71</v>
      </c>
      <c r="AS12">
        <v>34.93</v>
      </c>
      <c r="AT12">
        <v>14.27</v>
      </c>
      <c r="AU12">
        <v>0</v>
      </c>
      <c r="AV12">
        <v>0</v>
      </c>
      <c r="AW12">
        <v>0</v>
      </c>
      <c r="AX12">
        <v>0</v>
      </c>
      <c r="AY12">
        <v>4.1900000000000004</v>
      </c>
      <c r="AZ12">
        <v>4.7</v>
      </c>
      <c r="BA12">
        <v>3.43</v>
      </c>
      <c r="BB12">
        <v>1.49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2473.4299999999989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657.81</v>
      </c>
      <c r="L13">
        <v>137.52000000000001</v>
      </c>
      <c r="M13">
        <v>38.880000000000003</v>
      </c>
      <c r="N13">
        <v>117.92</v>
      </c>
      <c r="O13">
        <v>59.03</v>
      </c>
      <c r="P13">
        <v>98.12</v>
      </c>
      <c r="Q13">
        <v>17.37</v>
      </c>
      <c r="R13">
        <v>35.4</v>
      </c>
      <c r="S13">
        <v>21.47</v>
      </c>
      <c r="T13">
        <v>0</v>
      </c>
      <c r="U13">
        <v>367.33</v>
      </c>
      <c r="V13">
        <v>20.149999999999999</v>
      </c>
      <c r="W13">
        <v>32.64</v>
      </c>
      <c r="X13">
        <v>95.8</v>
      </c>
      <c r="Y13">
        <v>0</v>
      </c>
      <c r="Z13">
        <v>6.32</v>
      </c>
      <c r="AA13">
        <v>40.840000000000003</v>
      </c>
      <c r="AB13">
        <v>42.84</v>
      </c>
      <c r="AC13">
        <v>31.08</v>
      </c>
      <c r="AD13">
        <v>0</v>
      </c>
      <c r="AE13">
        <v>52.12</v>
      </c>
      <c r="AF13">
        <v>9.36</v>
      </c>
      <c r="AG13">
        <v>43.23</v>
      </c>
      <c r="AH13">
        <v>161.9</v>
      </c>
      <c r="AI13">
        <v>14.98</v>
      </c>
      <c r="AJ13">
        <v>0</v>
      </c>
      <c r="AK13">
        <v>58.65</v>
      </c>
      <c r="AL13">
        <v>81.069999999999993</v>
      </c>
      <c r="AM13">
        <v>16.829999999999998</v>
      </c>
      <c r="AN13">
        <v>0</v>
      </c>
      <c r="AO13">
        <v>2.73</v>
      </c>
      <c r="AP13">
        <v>8.44</v>
      </c>
      <c r="AQ13">
        <v>34.340000000000003</v>
      </c>
      <c r="AR13">
        <v>41.71</v>
      </c>
      <c r="AS13">
        <v>34.93</v>
      </c>
      <c r="AT13">
        <v>14.53</v>
      </c>
      <c r="AU13">
        <v>0</v>
      </c>
      <c r="AV13">
        <v>0</v>
      </c>
      <c r="AW13">
        <v>0</v>
      </c>
      <c r="AX13">
        <v>0</v>
      </c>
      <c r="AY13">
        <v>4.1900000000000004</v>
      </c>
      <c r="AZ13">
        <v>4.7</v>
      </c>
      <c r="BA13">
        <v>3.43</v>
      </c>
      <c r="BB13">
        <v>1.49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2409.1499999999992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657.81</v>
      </c>
      <c r="L14">
        <v>137.52000000000001</v>
      </c>
      <c r="M14">
        <v>38.880000000000003</v>
      </c>
      <c r="N14">
        <v>117.92</v>
      </c>
      <c r="O14">
        <v>59.03</v>
      </c>
      <c r="P14">
        <v>98.12</v>
      </c>
      <c r="Q14">
        <v>17.37</v>
      </c>
      <c r="R14">
        <v>35.4</v>
      </c>
      <c r="S14">
        <v>21.47</v>
      </c>
      <c r="T14">
        <v>0</v>
      </c>
      <c r="U14">
        <v>367.33</v>
      </c>
      <c r="V14">
        <v>20.149999999999999</v>
      </c>
      <c r="W14">
        <v>32.64</v>
      </c>
      <c r="X14">
        <v>95.8</v>
      </c>
      <c r="Y14">
        <v>0</v>
      </c>
      <c r="Z14">
        <v>6.32</v>
      </c>
      <c r="AA14">
        <v>40.840000000000003</v>
      </c>
      <c r="AB14">
        <v>42.84</v>
      </c>
      <c r="AC14">
        <v>31.08</v>
      </c>
      <c r="AD14">
        <v>0</v>
      </c>
      <c r="AE14">
        <v>52.12</v>
      </c>
      <c r="AF14">
        <v>9.36</v>
      </c>
      <c r="AG14">
        <v>43.23</v>
      </c>
      <c r="AH14">
        <v>161.9</v>
      </c>
      <c r="AI14">
        <v>14.98</v>
      </c>
      <c r="AJ14">
        <v>0</v>
      </c>
      <c r="AK14">
        <v>58.65</v>
      </c>
      <c r="AL14">
        <v>81.069999999999993</v>
      </c>
      <c r="AM14">
        <v>16.829999999999998</v>
      </c>
      <c r="AN14">
        <v>0</v>
      </c>
      <c r="AO14">
        <v>2.65</v>
      </c>
      <c r="AP14">
        <v>8.44</v>
      </c>
      <c r="AQ14">
        <v>34.340000000000003</v>
      </c>
      <c r="AR14">
        <v>45.99</v>
      </c>
      <c r="AS14">
        <v>34.93</v>
      </c>
      <c r="AT14">
        <v>14.54</v>
      </c>
      <c r="AU14">
        <v>0</v>
      </c>
      <c r="AV14">
        <v>0</v>
      </c>
      <c r="AW14">
        <v>0</v>
      </c>
      <c r="AX14">
        <v>0</v>
      </c>
      <c r="AY14">
        <v>4.1900000000000004</v>
      </c>
      <c r="AZ14">
        <v>4.7</v>
      </c>
      <c r="BA14">
        <v>3.43</v>
      </c>
      <c r="BB14">
        <v>1.49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2413.3599999999988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657.81</v>
      </c>
      <c r="L15">
        <v>137.52000000000001</v>
      </c>
      <c r="M15">
        <v>38.880000000000003</v>
      </c>
      <c r="N15">
        <v>117.92</v>
      </c>
      <c r="O15">
        <v>59.03</v>
      </c>
      <c r="P15">
        <v>98.12</v>
      </c>
      <c r="Q15">
        <v>17.37</v>
      </c>
      <c r="R15">
        <v>35.4</v>
      </c>
      <c r="S15">
        <v>22.04</v>
      </c>
      <c r="T15">
        <v>0</v>
      </c>
      <c r="U15">
        <v>367.33</v>
      </c>
      <c r="V15">
        <v>20.149999999999999</v>
      </c>
      <c r="W15">
        <v>32.64</v>
      </c>
      <c r="X15">
        <v>95.8</v>
      </c>
      <c r="Y15">
        <v>0</v>
      </c>
      <c r="Z15">
        <v>6.32</v>
      </c>
      <c r="AA15">
        <v>40.840000000000003</v>
      </c>
      <c r="AB15">
        <v>42.84</v>
      </c>
      <c r="AC15">
        <v>31.08</v>
      </c>
      <c r="AD15">
        <v>0</v>
      </c>
      <c r="AE15">
        <v>52.12</v>
      </c>
      <c r="AF15">
        <v>9.36</v>
      </c>
      <c r="AG15">
        <v>43.23</v>
      </c>
      <c r="AH15">
        <v>161.9</v>
      </c>
      <c r="AI15">
        <v>14.98</v>
      </c>
      <c r="AJ15">
        <v>0</v>
      </c>
      <c r="AK15">
        <v>58.65</v>
      </c>
      <c r="AL15">
        <v>77.12</v>
      </c>
      <c r="AM15">
        <v>16.829999999999998</v>
      </c>
      <c r="AN15">
        <v>0</v>
      </c>
      <c r="AO15">
        <v>2.73</v>
      </c>
      <c r="AP15">
        <v>8.07</v>
      </c>
      <c r="AQ15">
        <v>34.340000000000003</v>
      </c>
      <c r="AR15">
        <v>45.99</v>
      </c>
      <c r="AS15">
        <v>31.5</v>
      </c>
      <c r="AT15">
        <v>13.26</v>
      </c>
      <c r="AU15">
        <v>0</v>
      </c>
      <c r="AV15">
        <v>0</v>
      </c>
      <c r="AW15">
        <v>0</v>
      </c>
      <c r="AX15">
        <v>0</v>
      </c>
      <c r="AY15">
        <v>4.1900000000000004</v>
      </c>
      <c r="AZ15">
        <v>4.7</v>
      </c>
      <c r="BA15">
        <v>3.43</v>
      </c>
      <c r="BB15">
        <v>1.49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2404.9799999999991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603.69000000000005</v>
      </c>
      <c r="L16">
        <v>137.52000000000001</v>
      </c>
      <c r="M16">
        <v>38.880000000000003</v>
      </c>
      <c r="N16">
        <v>117.92</v>
      </c>
      <c r="O16">
        <v>59.03</v>
      </c>
      <c r="P16">
        <v>98.12</v>
      </c>
      <c r="Q16">
        <v>17.37</v>
      </c>
      <c r="R16">
        <v>35.4</v>
      </c>
      <c r="S16">
        <v>22.04</v>
      </c>
      <c r="T16">
        <v>0</v>
      </c>
      <c r="U16">
        <v>367.33</v>
      </c>
      <c r="V16">
        <v>20.149999999999999</v>
      </c>
      <c r="W16">
        <v>32.64</v>
      </c>
      <c r="X16">
        <v>95.8</v>
      </c>
      <c r="Y16">
        <v>0</v>
      </c>
      <c r="Z16">
        <v>6.32</v>
      </c>
      <c r="AA16">
        <v>27.23</v>
      </c>
      <c r="AB16">
        <v>42.84</v>
      </c>
      <c r="AC16">
        <v>31.08</v>
      </c>
      <c r="AD16">
        <v>0</v>
      </c>
      <c r="AE16">
        <v>52.12</v>
      </c>
      <c r="AF16">
        <v>9.36</v>
      </c>
      <c r="AG16">
        <v>43.23</v>
      </c>
      <c r="AH16">
        <v>161.9</v>
      </c>
      <c r="AI16">
        <v>14.98</v>
      </c>
      <c r="AJ16">
        <v>0</v>
      </c>
      <c r="AK16">
        <v>58.65</v>
      </c>
      <c r="AL16">
        <v>77.12</v>
      </c>
      <c r="AM16">
        <v>16.829999999999998</v>
      </c>
      <c r="AN16">
        <v>0</v>
      </c>
      <c r="AO16">
        <v>2.73</v>
      </c>
      <c r="AP16">
        <v>8.07</v>
      </c>
      <c r="AQ16">
        <v>34.340000000000003</v>
      </c>
      <c r="AR16">
        <v>45.99</v>
      </c>
      <c r="AS16">
        <v>31.5</v>
      </c>
      <c r="AT16">
        <v>14.1</v>
      </c>
      <c r="AU16">
        <v>0</v>
      </c>
      <c r="AV16">
        <v>0</v>
      </c>
      <c r="AW16">
        <v>0</v>
      </c>
      <c r="AX16">
        <v>0</v>
      </c>
      <c r="AY16">
        <v>4.1900000000000004</v>
      </c>
      <c r="AZ16">
        <v>4.7</v>
      </c>
      <c r="BA16">
        <v>3.43</v>
      </c>
      <c r="BB16">
        <v>1.49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2338.0899999999988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646.38</v>
      </c>
      <c r="L17">
        <v>137.52000000000001</v>
      </c>
      <c r="M17">
        <v>38.880000000000003</v>
      </c>
      <c r="N17">
        <v>117.92</v>
      </c>
      <c r="O17">
        <v>59.03</v>
      </c>
      <c r="P17">
        <v>98.12</v>
      </c>
      <c r="Q17">
        <v>17.37</v>
      </c>
      <c r="R17">
        <v>35.4</v>
      </c>
      <c r="S17">
        <v>22.04</v>
      </c>
      <c r="T17">
        <v>0</v>
      </c>
      <c r="U17">
        <v>294.3</v>
      </c>
      <c r="V17">
        <v>20.149999999999999</v>
      </c>
      <c r="W17">
        <v>32.64</v>
      </c>
      <c r="X17">
        <v>95.8</v>
      </c>
      <c r="Y17">
        <v>0</v>
      </c>
      <c r="Z17">
        <v>6.32</v>
      </c>
      <c r="AA17">
        <v>27.23</v>
      </c>
      <c r="AB17">
        <v>42.84</v>
      </c>
      <c r="AC17">
        <v>31.08</v>
      </c>
      <c r="AD17">
        <v>0</v>
      </c>
      <c r="AE17">
        <v>52.12</v>
      </c>
      <c r="AF17">
        <v>9.36</v>
      </c>
      <c r="AG17">
        <v>43.23</v>
      </c>
      <c r="AH17">
        <v>161.9</v>
      </c>
      <c r="AI17">
        <v>14.98</v>
      </c>
      <c r="AJ17">
        <v>0</v>
      </c>
      <c r="AK17">
        <v>58.65</v>
      </c>
      <c r="AL17">
        <v>77.12</v>
      </c>
      <c r="AM17">
        <v>16.829999999999998</v>
      </c>
      <c r="AN17">
        <v>0</v>
      </c>
      <c r="AO17">
        <v>4.01</v>
      </c>
      <c r="AP17">
        <v>8.07</v>
      </c>
      <c r="AQ17">
        <v>34.340000000000003</v>
      </c>
      <c r="AR17">
        <v>41.71</v>
      </c>
      <c r="AS17">
        <v>31.5</v>
      </c>
      <c r="AT17">
        <v>14.18</v>
      </c>
      <c r="AU17">
        <v>0</v>
      </c>
      <c r="AV17">
        <v>0</v>
      </c>
      <c r="AW17">
        <v>0</v>
      </c>
      <c r="AX17">
        <v>0</v>
      </c>
      <c r="AY17">
        <v>4.1900000000000004</v>
      </c>
      <c r="AZ17">
        <v>4.7</v>
      </c>
      <c r="BA17">
        <v>3.43</v>
      </c>
      <c r="BB17">
        <v>1.49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2304.8299999999995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657.81</v>
      </c>
      <c r="L18">
        <v>137.52000000000001</v>
      </c>
      <c r="M18">
        <v>38.880000000000003</v>
      </c>
      <c r="N18">
        <v>117.92</v>
      </c>
      <c r="O18">
        <v>59.03</v>
      </c>
      <c r="P18">
        <v>98.12</v>
      </c>
      <c r="Q18">
        <v>17.37</v>
      </c>
      <c r="R18">
        <v>35.4</v>
      </c>
      <c r="S18">
        <v>22.04</v>
      </c>
      <c r="T18">
        <v>0</v>
      </c>
      <c r="U18">
        <v>294.3</v>
      </c>
      <c r="V18">
        <v>20.149999999999999</v>
      </c>
      <c r="W18">
        <v>32.64</v>
      </c>
      <c r="X18">
        <v>95.8</v>
      </c>
      <c r="Y18">
        <v>0</v>
      </c>
      <c r="Z18">
        <v>6.32</v>
      </c>
      <c r="AA18">
        <v>27.23</v>
      </c>
      <c r="AB18">
        <v>42.84</v>
      </c>
      <c r="AC18">
        <v>31.08</v>
      </c>
      <c r="AD18">
        <v>0</v>
      </c>
      <c r="AE18">
        <v>52.12</v>
      </c>
      <c r="AF18">
        <v>9.36</v>
      </c>
      <c r="AG18">
        <v>43.23</v>
      </c>
      <c r="AH18">
        <v>161.9</v>
      </c>
      <c r="AI18">
        <v>14.98</v>
      </c>
      <c r="AJ18">
        <v>0</v>
      </c>
      <c r="AK18">
        <v>58.65</v>
      </c>
      <c r="AL18">
        <v>77.12</v>
      </c>
      <c r="AM18">
        <v>16.829999999999998</v>
      </c>
      <c r="AN18">
        <v>0</v>
      </c>
      <c r="AO18">
        <v>3.88</v>
      </c>
      <c r="AP18">
        <v>8.07</v>
      </c>
      <c r="AQ18">
        <v>34.340000000000003</v>
      </c>
      <c r="AR18">
        <v>41.71</v>
      </c>
      <c r="AS18">
        <v>31.5</v>
      </c>
      <c r="AT18">
        <v>17.149999999999999</v>
      </c>
      <c r="AU18">
        <v>0</v>
      </c>
      <c r="AV18">
        <v>0</v>
      </c>
      <c r="AW18">
        <v>0</v>
      </c>
      <c r="AX18">
        <v>0</v>
      </c>
      <c r="AY18">
        <v>4.1900000000000004</v>
      </c>
      <c r="AZ18">
        <v>4.7</v>
      </c>
      <c r="BA18">
        <v>3.43</v>
      </c>
      <c r="BB18">
        <v>1.49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2319.0999999999995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657.81</v>
      </c>
      <c r="L19">
        <v>137.52000000000001</v>
      </c>
      <c r="M19">
        <v>38.880000000000003</v>
      </c>
      <c r="N19">
        <v>117.92</v>
      </c>
      <c r="O19">
        <v>59.03</v>
      </c>
      <c r="P19">
        <v>98.12</v>
      </c>
      <c r="Q19">
        <v>17.37</v>
      </c>
      <c r="R19">
        <v>35.4</v>
      </c>
      <c r="S19">
        <v>22.04</v>
      </c>
      <c r="T19">
        <v>0</v>
      </c>
      <c r="U19">
        <v>294.3</v>
      </c>
      <c r="V19">
        <v>20.149999999999999</v>
      </c>
      <c r="W19">
        <v>32.64</v>
      </c>
      <c r="X19">
        <v>95.8</v>
      </c>
      <c r="Y19">
        <v>0</v>
      </c>
      <c r="Z19">
        <v>6.32</v>
      </c>
      <c r="AA19">
        <v>27.23</v>
      </c>
      <c r="AB19">
        <v>42.84</v>
      </c>
      <c r="AC19">
        <v>20.71</v>
      </c>
      <c r="AD19">
        <v>0</v>
      </c>
      <c r="AE19">
        <v>52.12</v>
      </c>
      <c r="AF19">
        <v>9.36</v>
      </c>
      <c r="AG19">
        <v>43.23</v>
      </c>
      <c r="AH19">
        <v>161.9</v>
      </c>
      <c r="AI19">
        <v>14.98</v>
      </c>
      <c r="AJ19">
        <v>0</v>
      </c>
      <c r="AK19">
        <v>58.65</v>
      </c>
      <c r="AL19">
        <v>77.12</v>
      </c>
      <c r="AM19">
        <v>16.829999999999998</v>
      </c>
      <c r="AN19">
        <v>0</v>
      </c>
      <c r="AO19">
        <v>3.88</v>
      </c>
      <c r="AP19">
        <v>8.07</v>
      </c>
      <c r="AQ19">
        <v>34.340000000000003</v>
      </c>
      <c r="AR19">
        <v>41.71</v>
      </c>
      <c r="AS19">
        <v>31.5</v>
      </c>
      <c r="AT19">
        <v>19.38</v>
      </c>
      <c r="AU19">
        <v>0</v>
      </c>
      <c r="AV19">
        <v>0</v>
      </c>
      <c r="AW19">
        <v>0</v>
      </c>
      <c r="AX19">
        <v>0</v>
      </c>
      <c r="AY19">
        <v>4.1900000000000004</v>
      </c>
      <c r="AZ19">
        <v>4.7</v>
      </c>
      <c r="BA19">
        <v>3.43</v>
      </c>
      <c r="BB19">
        <v>1.49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2310.9599999999996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657.81</v>
      </c>
      <c r="L20">
        <v>137.52000000000001</v>
      </c>
      <c r="M20">
        <v>38.880000000000003</v>
      </c>
      <c r="N20">
        <v>117.92</v>
      </c>
      <c r="O20">
        <v>59.03</v>
      </c>
      <c r="P20">
        <v>98.12</v>
      </c>
      <c r="Q20">
        <v>17.37</v>
      </c>
      <c r="R20">
        <v>35.4</v>
      </c>
      <c r="S20">
        <v>22.04</v>
      </c>
      <c r="T20">
        <v>0</v>
      </c>
      <c r="U20">
        <v>294.3</v>
      </c>
      <c r="V20">
        <v>20.149999999999999</v>
      </c>
      <c r="W20">
        <v>32.64</v>
      </c>
      <c r="X20">
        <v>95.8</v>
      </c>
      <c r="Y20">
        <v>0</v>
      </c>
      <c r="Z20">
        <v>6.32</v>
      </c>
      <c r="AA20">
        <v>27.23</v>
      </c>
      <c r="AB20">
        <v>42.84</v>
      </c>
      <c r="AC20">
        <v>20.71</v>
      </c>
      <c r="AD20">
        <v>0</v>
      </c>
      <c r="AE20">
        <v>52.12</v>
      </c>
      <c r="AF20">
        <v>9.36</v>
      </c>
      <c r="AG20">
        <v>43.23</v>
      </c>
      <c r="AH20">
        <v>161.9</v>
      </c>
      <c r="AI20">
        <v>14.98</v>
      </c>
      <c r="AJ20">
        <v>0</v>
      </c>
      <c r="AK20">
        <v>58.65</v>
      </c>
      <c r="AL20">
        <v>77.12</v>
      </c>
      <c r="AM20">
        <v>16.829999999999998</v>
      </c>
      <c r="AN20">
        <v>0</v>
      </c>
      <c r="AO20">
        <v>3.88</v>
      </c>
      <c r="AP20">
        <v>8.07</v>
      </c>
      <c r="AQ20">
        <v>34.340000000000003</v>
      </c>
      <c r="AR20">
        <v>41.71</v>
      </c>
      <c r="AS20">
        <v>31.5</v>
      </c>
      <c r="AT20">
        <v>19.38</v>
      </c>
      <c r="AU20">
        <v>0</v>
      </c>
      <c r="AV20">
        <v>0</v>
      </c>
      <c r="AW20">
        <v>0</v>
      </c>
      <c r="AX20">
        <v>0</v>
      </c>
      <c r="AY20">
        <v>4.1900000000000004</v>
      </c>
      <c r="AZ20">
        <v>4.7</v>
      </c>
      <c r="BA20">
        <v>3.43</v>
      </c>
      <c r="BB20">
        <v>1.49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2310.9599999999996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657.81</v>
      </c>
      <c r="L21">
        <v>137.52000000000001</v>
      </c>
      <c r="M21">
        <v>38.880000000000003</v>
      </c>
      <c r="N21">
        <v>117.92</v>
      </c>
      <c r="O21">
        <v>59.03</v>
      </c>
      <c r="P21">
        <v>98.12</v>
      </c>
      <c r="Q21">
        <v>17.37</v>
      </c>
      <c r="R21">
        <v>35.4</v>
      </c>
      <c r="S21">
        <v>22.04</v>
      </c>
      <c r="T21">
        <v>0</v>
      </c>
      <c r="U21">
        <v>294.3</v>
      </c>
      <c r="V21">
        <v>20</v>
      </c>
      <c r="W21">
        <v>32.64</v>
      </c>
      <c r="X21">
        <v>95.8</v>
      </c>
      <c r="Y21">
        <v>0</v>
      </c>
      <c r="Z21">
        <v>6.32</v>
      </c>
      <c r="AA21">
        <v>27.23</v>
      </c>
      <c r="AB21">
        <v>30.36</v>
      </c>
      <c r="AC21">
        <v>20.71</v>
      </c>
      <c r="AD21">
        <v>0</v>
      </c>
      <c r="AE21">
        <v>52.12</v>
      </c>
      <c r="AF21">
        <v>9.36</v>
      </c>
      <c r="AG21">
        <v>43.23</v>
      </c>
      <c r="AH21">
        <v>161.9</v>
      </c>
      <c r="AI21">
        <v>14.98</v>
      </c>
      <c r="AJ21">
        <v>0</v>
      </c>
      <c r="AK21">
        <v>58.65</v>
      </c>
      <c r="AL21">
        <v>77.12</v>
      </c>
      <c r="AM21">
        <v>16.829999999999998</v>
      </c>
      <c r="AN21">
        <v>0</v>
      </c>
      <c r="AO21">
        <v>3.79</v>
      </c>
      <c r="AP21">
        <v>8.07</v>
      </c>
      <c r="AQ21">
        <v>34.340000000000003</v>
      </c>
      <c r="AR21">
        <v>45.99</v>
      </c>
      <c r="AS21">
        <v>31.5</v>
      </c>
      <c r="AT21">
        <v>19.38</v>
      </c>
      <c r="AU21">
        <v>0</v>
      </c>
      <c r="AV21">
        <v>0</v>
      </c>
      <c r="AW21">
        <v>0</v>
      </c>
      <c r="AX21">
        <v>0</v>
      </c>
      <c r="AY21">
        <v>4.1900000000000004</v>
      </c>
      <c r="AZ21">
        <v>4.7</v>
      </c>
      <c r="BA21">
        <v>3.43</v>
      </c>
      <c r="BB21">
        <v>1.49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2302.5199999999991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657.81</v>
      </c>
      <c r="L22">
        <v>137.52000000000001</v>
      </c>
      <c r="M22">
        <v>38.880000000000003</v>
      </c>
      <c r="N22">
        <v>117.92</v>
      </c>
      <c r="O22">
        <v>59.03</v>
      </c>
      <c r="P22">
        <v>98.12</v>
      </c>
      <c r="Q22">
        <v>17.37</v>
      </c>
      <c r="R22">
        <v>35.4</v>
      </c>
      <c r="S22">
        <v>22.04</v>
      </c>
      <c r="T22">
        <v>0</v>
      </c>
      <c r="U22">
        <v>294.3</v>
      </c>
      <c r="V22">
        <v>20</v>
      </c>
      <c r="W22">
        <v>32.64</v>
      </c>
      <c r="X22">
        <v>95.8</v>
      </c>
      <c r="Y22">
        <v>0</v>
      </c>
      <c r="Z22">
        <v>6.32</v>
      </c>
      <c r="AA22">
        <v>27.23</v>
      </c>
      <c r="AB22">
        <v>30.36</v>
      </c>
      <c r="AC22">
        <v>20.71</v>
      </c>
      <c r="AD22">
        <v>0</v>
      </c>
      <c r="AE22">
        <v>52.12</v>
      </c>
      <c r="AF22">
        <v>9.36</v>
      </c>
      <c r="AG22">
        <v>43.23</v>
      </c>
      <c r="AH22">
        <v>161.9</v>
      </c>
      <c r="AI22">
        <v>14.98</v>
      </c>
      <c r="AJ22">
        <v>0</v>
      </c>
      <c r="AK22">
        <v>58.65</v>
      </c>
      <c r="AL22">
        <v>77.12</v>
      </c>
      <c r="AM22">
        <v>16.829999999999998</v>
      </c>
      <c r="AN22">
        <v>0</v>
      </c>
      <c r="AO22">
        <v>3.64</v>
      </c>
      <c r="AP22">
        <v>8.07</v>
      </c>
      <c r="AQ22">
        <v>34.340000000000003</v>
      </c>
      <c r="AR22">
        <v>45.99</v>
      </c>
      <c r="AS22">
        <v>31.5</v>
      </c>
      <c r="AT22">
        <v>19.38</v>
      </c>
      <c r="AU22">
        <v>0</v>
      </c>
      <c r="AV22">
        <v>0</v>
      </c>
      <c r="AW22">
        <v>0</v>
      </c>
      <c r="AX22">
        <v>0</v>
      </c>
      <c r="AY22">
        <v>4.1900000000000004</v>
      </c>
      <c r="AZ22">
        <v>4.7</v>
      </c>
      <c r="BA22">
        <v>3.43</v>
      </c>
      <c r="BB22">
        <v>1.49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2302.369999999999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657.81</v>
      </c>
      <c r="L23">
        <v>137.52000000000001</v>
      </c>
      <c r="M23">
        <v>38.880000000000003</v>
      </c>
      <c r="N23">
        <v>117.92</v>
      </c>
      <c r="O23">
        <v>59.03</v>
      </c>
      <c r="P23">
        <v>98.12</v>
      </c>
      <c r="Q23">
        <v>17.37</v>
      </c>
      <c r="R23">
        <v>35.4</v>
      </c>
      <c r="S23">
        <v>22.04</v>
      </c>
      <c r="T23">
        <v>0</v>
      </c>
      <c r="U23">
        <v>294.3</v>
      </c>
      <c r="V23">
        <v>20</v>
      </c>
      <c r="W23">
        <v>32.64</v>
      </c>
      <c r="X23">
        <v>95.8</v>
      </c>
      <c r="Y23">
        <v>0</v>
      </c>
      <c r="Z23">
        <v>12.63</v>
      </c>
      <c r="AA23">
        <v>27.23</v>
      </c>
      <c r="AB23">
        <v>30.36</v>
      </c>
      <c r="AC23">
        <v>20.71</v>
      </c>
      <c r="AD23">
        <v>0</v>
      </c>
      <c r="AE23">
        <v>52.12</v>
      </c>
      <c r="AF23">
        <v>9.36</v>
      </c>
      <c r="AG23">
        <v>43.23</v>
      </c>
      <c r="AH23">
        <v>161.9</v>
      </c>
      <c r="AI23">
        <v>3.82</v>
      </c>
      <c r="AJ23">
        <v>0</v>
      </c>
      <c r="AK23">
        <v>58.65</v>
      </c>
      <c r="AL23">
        <v>77.12</v>
      </c>
      <c r="AM23">
        <v>16.829999999999998</v>
      </c>
      <c r="AN23">
        <v>0</v>
      </c>
      <c r="AO23">
        <v>3.7</v>
      </c>
      <c r="AP23">
        <v>8.07</v>
      </c>
      <c r="AQ23">
        <v>33.64</v>
      </c>
      <c r="AR23">
        <v>41.71</v>
      </c>
      <c r="AS23">
        <v>31.5</v>
      </c>
      <c r="AT23">
        <v>19.38</v>
      </c>
      <c r="AU23">
        <v>0</v>
      </c>
      <c r="AV23">
        <v>0</v>
      </c>
      <c r="AW23">
        <v>0</v>
      </c>
      <c r="AX23">
        <v>0</v>
      </c>
      <c r="AY23">
        <v>4.1900000000000004</v>
      </c>
      <c r="AZ23">
        <v>4.7</v>
      </c>
      <c r="BA23">
        <v>3.43</v>
      </c>
      <c r="BB23">
        <v>1.49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2292.599999999999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657.81</v>
      </c>
      <c r="L24">
        <v>137.52000000000001</v>
      </c>
      <c r="M24">
        <v>38.880000000000003</v>
      </c>
      <c r="N24">
        <v>117.92</v>
      </c>
      <c r="O24">
        <v>59.03</v>
      </c>
      <c r="P24">
        <v>98.12</v>
      </c>
      <c r="Q24">
        <v>17.37</v>
      </c>
      <c r="R24">
        <v>35.4</v>
      </c>
      <c r="S24">
        <v>22.04</v>
      </c>
      <c r="T24">
        <v>0</v>
      </c>
      <c r="U24">
        <v>294.3</v>
      </c>
      <c r="V24">
        <v>20</v>
      </c>
      <c r="W24">
        <v>32.64</v>
      </c>
      <c r="X24">
        <v>95.8</v>
      </c>
      <c r="Y24">
        <v>0</v>
      </c>
      <c r="Z24">
        <v>12.63</v>
      </c>
      <c r="AA24">
        <v>27.23</v>
      </c>
      <c r="AB24">
        <v>30.36</v>
      </c>
      <c r="AC24">
        <v>20.71</v>
      </c>
      <c r="AD24">
        <v>0</v>
      </c>
      <c r="AE24">
        <v>52.12</v>
      </c>
      <c r="AF24">
        <v>9.36</v>
      </c>
      <c r="AG24">
        <v>43.23</v>
      </c>
      <c r="AH24">
        <v>161.9</v>
      </c>
      <c r="AI24">
        <v>5.45</v>
      </c>
      <c r="AJ24">
        <v>0</v>
      </c>
      <c r="AK24">
        <v>58.65</v>
      </c>
      <c r="AL24">
        <v>77.12</v>
      </c>
      <c r="AM24">
        <v>16.829999999999998</v>
      </c>
      <c r="AN24">
        <v>0</v>
      </c>
      <c r="AO24">
        <v>3.32</v>
      </c>
      <c r="AP24">
        <v>8.07</v>
      </c>
      <c r="AQ24">
        <v>33.64</v>
      </c>
      <c r="AR24">
        <v>41.71</v>
      </c>
      <c r="AS24">
        <v>31.5</v>
      </c>
      <c r="AT24">
        <v>19.38</v>
      </c>
      <c r="AU24">
        <v>0</v>
      </c>
      <c r="AV24">
        <v>0</v>
      </c>
      <c r="AW24">
        <v>0</v>
      </c>
      <c r="AX24">
        <v>0</v>
      </c>
      <c r="AY24">
        <v>4.1900000000000004</v>
      </c>
      <c r="AZ24">
        <v>4.7</v>
      </c>
      <c r="BA24">
        <v>3.43</v>
      </c>
      <c r="BB24">
        <v>1.49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2293.8499999999995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657.81</v>
      </c>
      <c r="L25">
        <v>137.52000000000001</v>
      </c>
      <c r="M25">
        <v>38.880000000000003</v>
      </c>
      <c r="N25">
        <v>117.92</v>
      </c>
      <c r="O25">
        <v>59.03</v>
      </c>
      <c r="P25">
        <v>98.12</v>
      </c>
      <c r="Q25">
        <v>17.37</v>
      </c>
      <c r="R25">
        <v>35.4</v>
      </c>
      <c r="S25">
        <v>22.04</v>
      </c>
      <c r="T25">
        <v>0</v>
      </c>
      <c r="U25">
        <v>294.3</v>
      </c>
      <c r="V25">
        <v>20</v>
      </c>
      <c r="W25">
        <v>32.64</v>
      </c>
      <c r="X25">
        <v>95.8</v>
      </c>
      <c r="Y25">
        <v>0</v>
      </c>
      <c r="Z25">
        <v>12.63</v>
      </c>
      <c r="AA25">
        <v>27.23</v>
      </c>
      <c r="AB25">
        <v>30.36</v>
      </c>
      <c r="AC25">
        <v>20.71</v>
      </c>
      <c r="AD25">
        <v>0</v>
      </c>
      <c r="AE25">
        <v>52.12</v>
      </c>
      <c r="AF25">
        <v>9.36</v>
      </c>
      <c r="AG25">
        <v>43.23</v>
      </c>
      <c r="AH25">
        <v>161.9</v>
      </c>
      <c r="AI25">
        <v>8.17</v>
      </c>
      <c r="AJ25">
        <v>0</v>
      </c>
      <c r="AK25">
        <v>58.65</v>
      </c>
      <c r="AL25">
        <v>77.12</v>
      </c>
      <c r="AM25">
        <v>16.829999999999998</v>
      </c>
      <c r="AN25">
        <v>0</v>
      </c>
      <c r="AO25">
        <v>2.91</v>
      </c>
      <c r="AP25">
        <v>8.07</v>
      </c>
      <c r="AQ25">
        <v>33.64</v>
      </c>
      <c r="AR25">
        <v>41.71</v>
      </c>
      <c r="AS25">
        <v>31.5</v>
      </c>
      <c r="AT25">
        <v>19.38</v>
      </c>
      <c r="AU25">
        <v>0</v>
      </c>
      <c r="AV25">
        <v>0</v>
      </c>
      <c r="AW25">
        <v>0</v>
      </c>
      <c r="AX25">
        <v>0</v>
      </c>
      <c r="AY25">
        <v>4.1900000000000004</v>
      </c>
      <c r="AZ25">
        <v>4.7</v>
      </c>
      <c r="BA25">
        <v>3.43</v>
      </c>
      <c r="BB25">
        <v>1.49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2296.1599999999989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657.81</v>
      </c>
      <c r="L26">
        <v>137.52000000000001</v>
      </c>
      <c r="M26">
        <v>38.880000000000003</v>
      </c>
      <c r="N26">
        <v>117.92</v>
      </c>
      <c r="O26">
        <v>59.03</v>
      </c>
      <c r="P26">
        <v>98.12</v>
      </c>
      <c r="Q26">
        <v>17.37</v>
      </c>
      <c r="R26">
        <v>35.4</v>
      </c>
      <c r="S26">
        <v>22.04</v>
      </c>
      <c r="T26">
        <v>0</v>
      </c>
      <c r="U26">
        <v>294.3</v>
      </c>
      <c r="V26">
        <v>20</v>
      </c>
      <c r="W26">
        <v>32.64</v>
      </c>
      <c r="X26">
        <v>95.8</v>
      </c>
      <c r="Y26">
        <v>0</v>
      </c>
      <c r="Z26">
        <v>12.63</v>
      </c>
      <c r="AA26">
        <v>27.23</v>
      </c>
      <c r="AB26">
        <v>30.36</v>
      </c>
      <c r="AC26">
        <v>20.71</v>
      </c>
      <c r="AD26">
        <v>0</v>
      </c>
      <c r="AE26">
        <v>52.12</v>
      </c>
      <c r="AF26">
        <v>9.36</v>
      </c>
      <c r="AG26">
        <v>43.23</v>
      </c>
      <c r="AH26">
        <v>161.9</v>
      </c>
      <c r="AI26">
        <v>52.43</v>
      </c>
      <c r="AJ26">
        <v>0</v>
      </c>
      <c r="AK26">
        <v>58.65</v>
      </c>
      <c r="AL26">
        <v>77.12</v>
      </c>
      <c r="AM26">
        <v>16.829999999999998</v>
      </c>
      <c r="AN26">
        <v>0</v>
      </c>
      <c r="AO26">
        <v>2.4500000000000002</v>
      </c>
      <c r="AP26">
        <v>8.07</v>
      </c>
      <c r="AQ26">
        <v>33.36</v>
      </c>
      <c r="AR26">
        <v>45.99</v>
      </c>
      <c r="AS26">
        <v>31.5</v>
      </c>
      <c r="AT26">
        <v>19.38</v>
      </c>
      <c r="AU26">
        <v>0</v>
      </c>
      <c r="AV26">
        <v>0</v>
      </c>
      <c r="AW26">
        <v>0</v>
      </c>
      <c r="AX26">
        <v>0</v>
      </c>
      <c r="AY26">
        <v>4.1900000000000004</v>
      </c>
      <c r="AZ26">
        <v>4.7</v>
      </c>
      <c r="BA26">
        <v>3.43</v>
      </c>
      <c r="BB26">
        <v>1.49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2343.9599999999991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657.81</v>
      </c>
      <c r="L27">
        <v>137.52000000000001</v>
      </c>
      <c r="M27">
        <v>38.880000000000003</v>
      </c>
      <c r="N27">
        <v>117.92</v>
      </c>
      <c r="O27">
        <v>59.03</v>
      </c>
      <c r="P27">
        <v>98.12</v>
      </c>
      <c r="Q27">
        <v>17.37</v>
      </c>
      <c r="R27">
        <v>35.4</v>
      </c>
      <c r="S27">
        <v>22.04</v>
      </c>
      <c r="T27">
        <v>0</v>
      </c>
      <c r="U27">
        <v>294.3</v>
      </c>
      <c r="V27">
        <v>20</v>
      </c>
      <c r="W27">
        <v>32.64</v>
      </c>
      <c r="X27">
        <v>95.8</v>
      </c>
      <c r="Y27">
        <v>0</v>
      </c>
      <c r="Z27">
        <v>12.63</v>
      </c>
      <c r="AA27">
        <v>27.23</v>
      </c>
      <c r="AB27">
        <v>30.36</v>
      </c>
      <c r="AC27">
        <v>20.71</v>
      </c>
      <c r="AD27">
        <v>0</v>
      </c>
      <c r="AE27">
        <v>52.12</v>
      </c>
      <c r="AF27">
        <v>9.36</v>
      </c>
      <c r="AG27">
        <v>43.23</v>
      </c>
      <c r="AH27">
        <v>161.9</v>
      </c>
      <c r="AI27">
        <v>52.43</v>
      </c>
      <c r="AJ27">
        <v>0</v>
      </c>
      <c r="AK27">
        <v>58.65</v>
      </c>
      <c r="AL27">
        <v>77.12</v>
      </c>
      <c r="AM27">
        <v>16.829999999999998</v>
      </c>
      <c r="AN27">
        <v>0</v>
      </c>
      <c r="AO27">
        <v>8.75</v>
      </c>
      <c r="AP27">
        <v>8.07</v>
      </c>
      <c r="AQ27">
        <v>19.47</v>
      </c>
      <c r="AR27">
        <v>45.99</v>
      </c>
      <c r="AS27">
        <v>31.5</v>
      </c>
      <c r="AT27">
        <v>19.38</v>
      </c>
      <c r="AU27">
        <v>0</v>
      </c>
      <c r="AV27">
        <v>0</v>
      </c>
      <c r="AW27">
        <v>0</v>
      </c>
      <c r="AX27">
        <v>0</v>
      </c>
      <c r="AY27">
        <v>4.1900000000000004</v>
      </c>
      <c r="AZ27">
        <v>4.7</v>
      </c>
      <c r="BA27">
        <v>3.43</v>
      </c>
      <c r="BB27">
        <v>1.49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2336.369999999999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657.81</v>
      </c>
      <c r="L28">
        <v>137.52000000000001</v>
      </c>
      <c r="M28">
        <v>38.880000000000003</v>
      </c>
      <c r="N28">
        <v>117.92</v>
      </c>
      <c r="O28">
        <v>59.03</v>
      </c>
      <c r="P28">
        <v>98.12</v>
      </c>
      <c r="Q28">
        <v>17.37</v>
      </c>
      <c r="R28">
        <v>35.4</v>
      </c>
      <c r="S28">
        <v>22.04</v>
      </c>
      <c r="T28">
        <v>0</v>
      </c>
      <c r="U28">
        <v>294.3</v>
      </c>
      <c r="V28">
        <v>20</v>
      </c>
      <c r="W28">
        <v>32.64</v>
      </c>
      <c r="X28">
        <v>95.8</v>
      </c>
      <c r="Y28">
        <v>0</v>
      </c>
      <c r="Z28">
        <v>12.63</v>
      </c>
      <c r="AA28">
        <v>27.23</v>
      </c>
      <c r="AB28">
        <v>30.36</v>
      </c>
      <c r="AC28">
        <v>20.71</v>
      </c>
      <c r="AD28">
        <v>0</v>
      </c>
      <c r="AE28">
        <v>52.12</v>
      </c>
      <c r="AF28">
        <v>9.36</v>
      </c>
      <c r="AG28">
        <v>43.23</v>
      </c>
      <c r="AH28">
        <v>161.9</v>
      </c>
      <c r="AI28">
        <v>52.43</v>
      </c>
      <c r="AJ28">
        <v>0</v>
      </c>
      <c r="AK28">
        <v>58.65</v>
      </c>
      <c r="AL28">
        <v>77.12</v>
      </c>
      <c r="AM28">
        <v>16.829999999999998</v>
      </c>
      <c r="AN28">
        <v>0</v>
      </c>
      <c r="AO28">
        <v>8.6300000000000008</v>
      </c>
      <c r="AP28">
        <v>8.07</v>
      </c>
      <c r="AQ28">
        <v>16.47</v>
      </c>
      <c r="AR28">
        <v>41.71</v>
      </c>
      <c r="AS28">
        <v>31.5</v>
      </c>
      <c r="AT28">
        <v>19.38</v>
      </c>
      <c r="AU28">
        <v>0</v>
      </c>
      <c r="AV28">
        <v>0</v>
      </c>
      <c r="AW28">
        <v>0</v>
      </c>
      <c r="AX28">
        <v>0</v>
      </c>
      <c r="AY28">
        <v>4.1900000000000004</v>
      </c>
      <c r="AZ28">
        <v>4.7</v>
      </c>
      <c r="BA28">
        <v>3.43</v>
      </c>
      <c r="BB28">
        <v>1.49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2328.9699999999993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657.81</v>
      </c>
      <c r="L29">
        <v>137.52000000000001</v>
      </c>
      <c r="M29">
        <v>38.880000000000003</v>
      </c>
      <c r="N29">
        <v>117.92</v>
      </c>
      <c r="O29">
        <v>59.03</v>
      </c>
      <c r="P29">
        <v>98.12</v>
      </c>
      <c r="Q29">
        <v>17.37</v>
      </c>
      <c r="R29">
        <v>35.4</v>
      </c>
      <c r="S29">
        <v>22.04</v>
      </c>
      <c r="T29">
        <v>0</v>
      </c>
      <c r="U29">
        <v>294.3</v>
      </c>
      <c r="V29">
        <v>20</v>
      </c>
      <c r="W29">
        <v>32.64</v>
      </c>
      <c r="X29">
        <v>95.8</v>
      </c>
      <c r="Y29">
        <v>0</v>
      </c>
      <c r="Z29">
        <v>12.63</v>
      </c>
      <c r="AA29">
        <v>27.23</v>
      </c>
      <c r="AB29">
        <v>30.36</v>
      </c>
      <c r="AC29">
        <v>20.71</v>
      </c>
      <c r="AD29">
        <v>0</v>
      </c>
      <c r="AE29">
        <v>52.12</v>
      </c>
      <c r="AF29">
        <v>9.36</v>
      </c>
      <c r="AG29">
        <v>43.23</v>
      </c>
      <c r="AH29">
        <v>161.9</v>
      </c>
      <c r="AI29">
        <v>52.43</v>
      </c>
      <c r="AJ29">
        <v>0</v>
      </c>
      <c r="AK29">
        <v>58.65</v>
      </c>
      <c r="AL29">
        <v>77.12</v>
      </c>
      <c r="AM29">
        <v>16.829999999999998</v>
      </c>
      <c r="AN29">
        <v>0</v>
      </c>
      <c r="AO29">
        <v>9.1999999999999993</v>
      </c>
      <c r="AP29">
        <v>8.07</v>
      </c>
      <c r="AQ29">
        <v>16.47</v>
      </c>
      <c r="AR29">
        <v>41.71</v>
      </c>
      <c r="AS29">
        <v>31.5</v>
      </c>
      <c r="AT29">
        <v>19.38</v>
      </c>
      <c r="AU29">
        <v>0</v>
      </c>
      <c r="AV29">
        <v>0</v>
      </c>
      <c r="AW29">
        <v>0</v>
      </c>
      <c r="AX29">
        <v>0</v>
      </c>
      <c r="AY29">
        <v>4.1900000000000004</v>
      </c>
      <c r="AZ29">
        <v>4.7</v>
      </c>
      <c r="BA29">
        <v>3.43</v>
      </c>
      <c r="BB29">
        <v>1.49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2329.5399999999991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657.81</v>
      </c>
      <c r="L30">
        <v>137.52000000000001</v>
      </c>
      <c r="M30">
        <v>38.880000000000003</v>
      </c>
      <c r="N30">
        <v>117.92</v>
      </c>
      <c r="O30">
        <v>59.03</v>
      </c>
      <c r="P30">
        <v>98.12</v>
      </c>
      <c r="Q30">
        <v>17.37</v>
      </c>
      <c r="R30">
        <v>35.4</v>
      </c>
      <c r="S30">
        <v>22.04</v>
      </c>
      <c r="T30">
        <v>0</v>
      </c>
      <c r="U30">
        <v>294.3</v>
      </c>
      <c r="V30">
        <v>20</v>
      </c>
      <c r="W30">
        <v>32.64</v>
      </c>
      <c r="X30">
        <v>95.8</v>
      </c>
      <c r="Y30">
        <v>0</v>
      </c>
      <c r="Z30">
        <v>12.63</v>
      </c>
      <c r="AA30">
        <v>27.23</v>
      </c>
      <c r="AB30">
        <v>30.36</v>
      </c>
      <c r="AC30">
        <v>20.71</v>
      </c>
      <c r="AD30">
        <v>0</v>
      </c>
      <c r="AE30">
        <v>52.12</v>
      </c>
      <c r="AF30">
        <v>9.36</v>
      </c>
      <c r="AG30">
        <v>43.23</v>
      </c>
      <c r="AH30">
        <v>161.9</v>
      </c>
      <c r="AI30">
        <v>52.43</v>
      </c>
      <c r="AJ30">
        <v>0</v>
      </c>
      <c r="AK30">
        <v>58.65</v>
      </c>
      <c r="AL30">
        <v>77.12</v>
      </c>
      <c r="AM30">
        <v>16.829999999999998</v>
      </c>
      <c r="AN30">
        <v>0</v>
      </c>
      <c r="AO30">
        <v>9.1999999999999993</v>
      </c>
      <c r="AP30">
        <v>8.07</v>
      </c>
      <c r="AQ30">
        <v>16.47</v>
      </c>
      <c r="AR30">
        <v>41.71</v>
      </c>
      <c r="AS30">
        <v>31.5</v>
      </c>
      <c r="AT30">
        <v>19.38</v>
      </c>
      <c r="AU30">
        <v>0</v>
      </c>
      <c r="AV30">
        <v>0</v>
      </c>
      <c r="AW30">
        <v>0</v>
      </c>
      <c r="AX30">
        <v>0</v>
      </c>
      <c r="AY30">
        <v>4.1900000000000004</v>
      </c>
      <c r="AZ30">
        <v>4.7</v>
      </c>
      <c r="BA30">
        <v>3.43</v>
      </c>
      <c r="BB30">
        <v>1.49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2329.5399999999991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657.81</v>
      </c>
      <c r="L31">
        <v>137.52000000000001</v>
      </c>
      <c r="M31">
        <v>38.880000000000003</v>
      </c>
      <c r="N31">
        <v>117.92</v>
      </c>
      <c r="O31">
        <v>59.03</v>
      </c>
      <c r="P31">
        <v>98.12</v>
      </c>
      <c r="Q31">
        <v>17.37</v>
      </c>
      <c r="R31">
        <v>35.4</v>
      </c>
      <c r="S31">
        <v>22.04</v>
      </c>
      <c r="T31">
        <v>0</v>
      </c>
      <c r="U31">
        <v>294.3</v>
      </c>
      <c r="V31">
        <v>18.36</v>
      </c>
      <c r="W31">
        <v>28.13</v>
      </c>
      <c r="X31">
        <v>83.86</v>
      </c>
      <c r="Y31">
        <v>0</v>
      </c>
      <c r="Z31">
        <v>12.63</v>
      </c>
      <c r="AA31">
        <v>27.23</v>
      </c>
      <c r="AB31">
        <v>27.46</v>
      </c>
      <c r="AC31">
        <v>20.71</v>
      </c>
      <c r="AD31">
        <v>0</v>
      </c>
      <c r="AE31">
        <v>52.12</v>
      </c>
      <c r="AF31">
        <v>9.36</v>
      </c>
      <c r="AG31">
        <v>43.23</v>
      </c>
      <c r="AH31">
        <v>161.9</v>
      </c>
      <c r="AI31">
        <v>52.43</v>
      </c>
      <c r="AJ31">
        <v>0</v>
      </c>
      <c r="AK31">
        <v>58.65</v>
      </c>
      <c r="AL31">
        <v>77.12</v>
      </c>
      <c r="AM31">
        <v>16.829999999999998</v>
      </c>
      <c r="AN31">
        <v>0</v>
      </c>
      <c r="AO31">
        <v>9.18</v>
      </c>
      <c r="AP31">
        <v>8.07</v>
      </c>
      <c r="AQ31">
        <v>16.47</v>
      </c>
      <c r="AR31">
        <v>41.71</v>
      </c>
      <c r="AS31">
        <v>31.5</v>
      </c>
      <c r="AT31">
        <v>19.38</v>
      </c>
      <c r="AU31">
        <v>0</v>
      </c>
      <c r="AV31">
        <v>0</v>
      </c>
      <c r="AW31">
        <v>0</v>
      </c>
      <c r="AX31">
        <v>0</v>
      </c>
      <c r="AY31">
        <v>4.1900000000000004</v>
      </c>
      <c r="AZ31">
        <v>4.7</v>
      </c>
      <c r="BA31">
        <v>3.43</v>
      </c>
      <c r="BB31">
        <v>1.49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2308.5299999999988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657.81</v>
      </c>
      <c r="L32">
        <v>137.52000000000001</v>
      </c>
      <c r="M32">
        <v>38.880000000000003</v>
      </c>
      <c r="N32">
        <v>117.92</v>
      </c>
      <c r="O32">
        <v>59.03</v>
      </c>
      <c r="P32">
        <v>98.12</v>
      </c>
      <c r="Q32">
        <v>17.37</v>
      </c>
      <c r="R32">
        <v>35.4</v>
      </c>
      <c r="S32">
        <v>22.04</v>
      </c>
      <c r="T32">
        <v>0</v>
      </c>
      <c r="U32">
        <v>294.3</v>
      </c>
      <c r="V32">
        <v>17.09</v>
      </c>
      <c r="W32">
        <v>28.13</v>
      </c>
      <c r="X32">
        <v>82.57</v>
      </c>
      <c r="Y32">
        <v>0</v>
      </c>
      <c r="Z32">
        <v>12.63</v>
      </c>
      <c r="AA32">
        <v>27.23</v>
      </c>
      <c r="AB32">
        <v>27.46</v>
      </c>
      <c r="AC32">
        <v>20.71</v>
      </c>
      <c r="AD32">
        <v>0</v>
      </c>
      <c r="AE32">
        <v>52.12</v>
      </c>
      <c r="AF32">
        <v>9.36</v>
      </c>
      <c r="AG32">
        <v>43.23</v>
      </c>
      <c r="AH32">
        <v>161.9</v>
      </c>
      <c r="AI32">
        <v>17.010000000000002</v>
      </c>
      <c r="AJ32">
        <v>0</v>
      </c>
      <c r="AK32">
        <v>58.65</v>
      </c>
      <c r="AL32">
        <v>77.12</v>
      </c>
      <c r="AM32">
        <v>16.829999999999998</v>
      </c>
      <c r="AN32">
        <v>0</v>
      </c>
      <c r="AO32">
        <v>9.2799999999999994</v>
      </c>
      <c r="AP32">
        <v>8.07</v>
      </c>
      <c r="AQ32">
        <v>16.47</v>
      </c>
      <c r="AR32">
        <v>41.71</v>
      </c>
      <c r="AS32">
        <v>31.5</v>
      </c>
      <c r="AT32">
        <v>19.38</v>
      </c>
      <c r="AU32">
        <v>0</v>
      </c>
      <c r="AV32">
        <v>0</v>
      </c>
      <c r="AW32">
        <v>0</v>
      </c>
      <c r="AX32">
        <v>0</v>
      </c>
      <c r="AY32">
        <v>4.1900000000000004</v>
      </c>
      <c r="AZ32">
        <v>4.7</v>
      </c>
      <c r="BA32">
        <v>3.43</v>
      </c>
      <c r="BB32">
        <v>1.49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2270.6499999999996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605.96</v>
      </c>
      <c r="L33">
        <v>137.52000000000001</v>
      </c>
      <c r="M33">
        <v>38.880000000000003</v>
      </c>
      <c r="N33">
        <v>117.92</v>
      </c>
      <c r="O33">
        <v>59.03</v>
      </c>
      <c r="P33">
        <v>98.12</v>
      </c>
      <c r="Q33">
        <v>17.37</v>
      </c>
      <c r="R33">
        <v>35.4</v>
      </c>
      <c r="S33">
        <v>22.04</v>
      </c>
      <c r="T33">
        <v>0</v>
      </c>
      <c r="U33">
        <v>294.3</v>
      </c>
      <c r="V33">
        <v>17.09</v>
      </c>
      <c r="W33">
        <v>28.13</v>
      </c>
      <c r="X33">
        <v>82.57</v>
      </c>
      <c r="Y33">
        <v>0</v>
      </c>
      <c r="Z33">
        <v>12.63</v>
      </c>
      <c r="AA33">
        <v>27.23</v>
      </c>
      <c r="AB33">
        <v>27.46</v>
      </c>
      <c r="AC33">
        <v>20.71</v>
      </c>
      <c r="AD33">
        <v>0</v>
      </c>
      <c r="AE33">
        <v>52.12</v>
      </c>
      <c r="AF33">
        <v>9.36</v>
      </c>
      <c r="AG33">
        <v>43.23</v>
      </c>
      <c r="AH33">
        <v>161.9</v>
      </c>
      <c r="AI33">
        <v>17.010000000000002</v>
      </c>
      <c r="AJ33">
        <v>0</v>
      </c>
      <c r="AK33">
        <v>58.65</v>
      </c>
      <c r="AL33">
        <v>77.12</v>
      </c>
      <c r="AM33">
        <v>16.829999999999998</v>
      </c>
      <c r="AN33">
        <v>0</v>
      </c>
      <c r="AO33">
        <v>9.3699999999999992</v>
      </c>
      <c r="AP33">
        <v>8.07</v>
      </c>
      <c r="AQ33">
        <v>16.47</v>
      </c>
      <c r="AR33">
        <v>41.71</v>
      </c>
      <c r="AS33">
        <v>31.5</v>
      </c>
      <c r="AT33">
        <v>19.38</v>
      </c>
      <c r="AU33">
        <v>0</v>
      </c>
      <c r="AV33">
        <v>0</v>
      </c>
      <c r="AW33">
        <v>0</v>
      </c>
      <c r="AX33">
        <v>0</v>
      </c>
      <c r="AY33">
        <v>4.1900000000000004</v>
      </c>
      <c r="AZ33">
        <v>4.7</v>
      </c>
      <c r="BA33">
        <v>3.43</v>
      </c>
      <c r="BB33">
        <v>1.49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2218.8899999999994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565.08000000000004</v>
      </c>
      <c r="L34">
        <v>137.52000000000001</v>
      </c>
      <c r="M34">
        <v>38.880000000000003</v>
      </c>
      <c r="N34">
        <v>117.92</v>
      </c>
      <c r="O34">
        <v>59.03</v>
      </c>
      <c r="P34">
        <v>98.12</v>
      </c>
      <c r="Q34">
        <v>17.37</v>
      </c>
      <c r="R34">
        <v>35.4</v>
      </c>
      <c r="S34">
        <v>22.04</v>
      </c>
      <c r="T34">
        <v>0</v>
      </c>
      <c r="U34">
        <v>294.3</v>
      </c>
      <c r="V34">
        <v>17.09</v>
      </c>
      <c r="W34">
        <v>28.13</v>
      </c>
      <c r="X34">
        <v>82.57</v>
      </c>
      <c r="Y34">
        <v>0</v>
      </c>
      <c r="Z34">
        <v>12.63</v>
      </c>
      <c r="AA34">
        <v>27.23</v>
      </c>
      <c r="AB34">
        <v>27.46</v>
      </c>
      <c r="AC34">
        <v>20.71</v>
      </c>
      <c r="AD34">
        <v>0</v>
      </c>
      <c r="AE34">
        <v>52.12</v>
      </c>
      <c r="AF34">
        <v>9.36</v>
      </c>
      <c r="AG34">
        <v>43.23</v>
      </c>
      <c r="AH34">
        <v>161.9</v>
      </c>
      <c r="AI34">
        <v>17.010000000000002</v>
      </c>
      <c r="AJ34">
        <v>0</v>
      </c>
      <c r="AK34">
        <v>58.65</v>
      </c>
      <c r="AL34">
        <v>77.12</v>
      </c>
      <c r="AM34">
        <v>16.829999999999998</v>
      </c>
      <c r="AN34">
        <v>0</v>
      </c>
      <c r="AO34">
        <v>9.49</v>
      </c>
      <c r="AP34">
        <v>8.07</v>
      </c>
      <c r="AQ34">
        <v>16.47</v>
      </c>
      <c r="AR34">
        <v>41.71</v>
      </c>
      <c r="AS34">
        <v>31.5</v>
      </c>
      <c r="AT34">
        <v>19.38</v>
      </c>
      <c r="AU34">
        <v>0</v>
      </c>
      <c r="AV34">
        <v>0</v>
      </c>
      <c r="AW34">
        <v>0</v>
      </c>
      <c r="AX34">
        <v>0</v>
      </c>
      <c r="AY34">
        <v>4.1900000000000004</v>
      </c>
      <c r="AZ34">
        <v>4.7</v>
      </c>
      <c r="BA34">
        <v>3.43</v>
      </c>
      <c r="BB34">
        <v>1.49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2178.1299999999992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478.46</v>
      </c>
      <c r="L35">
        <v>111.52</v>
      </c>
      <c r="M35">
        <v>38.880000000000003</v>
      </c>
      <c r="N35">
        <v>117.92</v>
      </c>
      <c r="O35">
        <v>59.03</v>
      </c>
      <c r="P35">
        <v>98.12</v>
      </c>
      <c r="Q35">
        <v>15.13</v>
      </c>
      <c r="R35">
        <v>30.6</v>
      </c>
      <c r="S35">
        <v>19.18</v>
      </c>
      <c r="T35">
        <v>0</v>
      </c>
      <c r="U35">
        <v>294.3</v>
      </c>
      <c r="V35">
        <v>15.07</v>
      </c>
      <c r="W35">
        <v>24.75</v>
      </c>
      <c r="X35">
        <v>70.83</v>
      </c>
      <c r="Y35">
        <v>0</v>
      </c>
      <c r="Z35">
        <v>6.32</v>
      </c>
      <c r="AA35">
        <v>13.61</v>
      </c>
      <c r="AB35">
        <v>27.46</v>
      </c>
      <c r="AC35">
        <v>20.71</v>
      </c>
      <c r="AD35">
        <v>0</v>
      </c>
      <c r="AE35">
        <v>52.12</v>
      </c>
      <c r="AF35">
        <v>9.36</v>
      </c>
      <c r="AG35">
        <v>43.23</v>
      </c>
      <c r="AH35">
        <v>161.9</v>
      </c>
      <c r="AI35">
        <v>17.010000000000002</v>
      </c>
      <c r="AJ35">
        <v>0</v>
      </c>
      <c r="AK35">
        <v>58.65</v>
      </c>
      <c r="AL35">
        <v>77.12</v>
      </c>
      <c r="AM35">
        <v>16.829999999999998</v>
      </c>
      <c r="AN35">
        <v>0</v>
      </c>
      <c r="AO35">
        <v>9.51</v>
      </c>
      <c r="AP35">
        <v>8.07</v>
      </c>
      <c r="AQ35">
        <v>0</v>
      </c>
      <c r="AR35">
        <v>41.71</v>
      </c>
      <c r="AS35">
        <v>31.5</v>
      </c>
      <c r="AT35">
        <v>19.38</v>
      </c>
      <c r="AU35">
        <v>0</v>
      </c>
      <c r="AV35">
        <v>0</v>
      </c>
      <c r="AW35">
        <v>0</v>
      </c>
      <c r="AX35">
        <v>0</v>
      </c>
      <c r="AY35">
        <v>4.1900000000000004</v>
      </c>
      <c r="AZ35">
        <v>4.7</v>
      </c>
      <c r="BA35">
        <v>3.43</v>
      </c>
      <c r="BB35">
        <v>1.49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2002.09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440.73</v>
      </c>
      <c r="L36">
        <v>111.52</v>
      </c>
      <c r="M36">
        <v>38.880000000000003</v>
      </c>
      <c r="N36">
        <v>117.92</v>
      </c>
      <c r="O36">
        <v>59.03</v>
      </c>
      <c r="P36">
        <v>98.12</v>
      </c>
      <c r="Q36">
        <v>15.13</v>
      </c>
      <c r="R36">
        <v>30.6</v>
      </c>
      <c r="S36">
        <v>19.18</v>
      </c>
      <c r="T36">
        <v>0</v>
      </c>
      <c r="U36">
        <v>294.3</v>
      </c>
      <c r="V36">
        <v>15.07</v>
      </c>
      <c r="W36">
        <v>24.53</v>
      </c>
      <c r="X36">
        <v>70.83</v>
      </c>
      <c r="Y36">
        <v>0</v>
      </c>
      <c r="Z36">
        <v>6.32</v>
      </c>
      <c r="AA36">
        <v>13.61</v>
      </c>
      <c r="AB36">
        <v>27.46</v>
      </c>
      <c r="AC36">
        <v>20.71</v>
      </c>
      <c r="AD36">
        <v>0</v>
      </c>
      <c r="AE36">
        <v>52.12</v>
      </c>
      <c r="AF36">
        <v>9.36</v>
      </c>
      <c r="AG36">
        <v>43.23</v>
      </c>
      <c r="AH36">
        <v>161.9</v>
      </c>
      <c r="AI36">
        <v>17.010000000000002</v>
      </c>
      <c r="AJ36">
        <v>0</v>
      </c>
      <c r="AK36">
        <v>58.65</v>
      </c>
      <c r="AL36">
        <v>77.12</v>
      </c>
      <c r="AM36">
        <v>16.829999999999998</v>
      </c>
      <c r="AN36">
        <v>0</v>
      </c>
      <c r="AO36">
        <v>11.57</v>
      </c>
      <c r="AP36">
        <v>8.07</v>
      </c>
      <c r="AQ36">
        <v>0</v>
      </c>
      <c r="AR36">
        <v>41.71</v>
      </c>
      <c r="AS36">
        <v>31.5</v>
      </c>
      <c r="AT36">
        <v>19.38</v>
      </c>
      <c r="AU36">
        <v>0</v>
      </c>
      <c r="AV36">
        <v>0</v>
      </c>
      <c r="AW36">
        <v>0</v>
      </c>
      <c r="AX36">
        <v>0</v>
      </c>
      <c r="AY36">
        <v>4.1900000000000004</v>
      </c>
      <c r="AZ36">
        <v>4.7</v>
      </c>
      <c r="BA36">
        <v>3.43</v>
      </c>
      <c r="BB36">
        <v>1.49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1966.1999999999996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410.93</v>
      </c>
      <c r="L37">
        <v>111.52</v>
      </c>
      <c r="M37">
        <v>38.880000000000003</v>
      </c>
      <c r="N37">
        <v>117.92</v>
      </c>
      <c r="O37">
        <v>59.03</v>
      </c>
      <c r="P37">
        <v>98.12</v>
      </c>
      <c r="Q37">
        <v>15.13</v>
      </c>
      <c r="R37">
        <v>30.6</v>
      </c>
      <c r="S37">
        <v>19.18</v>
      </c>
      <c r="T37">
        <v>0</v>
      </c>
      <c r="U37">
        <v>294.3</v>
      </c>
      <c r="V37">
        <v>15.07</v>
      </c>
      <c r="W37">
        <v>24.53</v>
      </c>
      <c r="X37">
        <v>70.83</v>
      </c>
      <c r="Y37">
        <v>0</v>
      </c>
      <c r="Z37">
        <v>6.32</v>
      </c>
      <c r="AA37">
        <v>13.61</v>
      </c>
      <c r="AB37">
        <v>27.46</v>
      </c>
      <c r="AC37">
        <v>20.71</v>
      </c>
      <c r="AD37">
        <v>0</v>
      </c>
      <c r="AE37">
        <v>52.12</v>
      </c>
      <c r="AF37">
        <v>9.36</v>
      </c>
      <c r="AG37">
        <v>43.23</v>
      </c>
      <c r="AH37">
        <v>161.9</v>
      </c>
      <c r="AI37">
        <v>17.010000000000002</v>
      </c>
      <c r="AJ37">
        <v>0</v>
      </c>
      <c r="AK37">
        <v>58.65</v>
      </c>
      <c r="AL37">
        <v>77.12</v>
      </c>
      <c r="AM37">
        <v>16.829999999999998</v>
      </c>
      <c r="AN37">
        <v>0</v>
      </c>
      <c r="AO37">
        <v>11.53</v>
      </c>
      <c r="AP37">
        <v>8.07</v>
      </c>
      <c r="AQ37">
        <v>0</v>
      </c>
      <c r="AR37">
        <v>41.71</v>
      </c>
      <c r="AS37">
        <v>31.5</v>
      </c>
      <c r="AT37">
        <v>19.38</v>
      </c>
      <c r="AU37">
        <v>0</v>
      </c>
      <c r="AV37">
        <v>0</v>
      </c>
      <c r="AW37">
        <v>0</v>
      </c>
      <c r="AX37">
        <v>0</v>
      </c>
      <c r="AY37">
        <v>4.1900000000000004</v>
      </c>
      <c r="AZ37">
        <v>4.7</v>
      </c>
      <c r="BA37">
        <v>3.43</v>
      </c>
      <c r="BB37">
        <v>1.49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1936.36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380.89</v>
      </c>
      <c r="L38">
        <v>111.52</v>
      </c>
      <c r="M38">
        <v>38.880000000000003</v>
      </c>
      <c r="N38">
        <v>117.92</v>
      </c>
      <c r="O38">
        <v>59.03</v>
      </c>
      <c r="P38">
        <v>98.12</v>
      </c>
      <c r="Q38">
        <v>15.13</v>
      </c>
      <c r="R38">
        <v>30.6</v>
      </c>
      <c r="S38">
        <v>19.18</v>
      </c>
      <c r="T38">
        <v>0</v>
      </c>
      <c r="U38">
        <v>294.3</v>
      </c>
      <c r="V38">
        <v>15.07</v>
      </c>
      <c r="W38">
        <v>24.53</v>
      </c>
      <c r="X38">
        <v>70.83</v>
      </c>
      <c r="Y38">
        <v>0</v>
      </c>
      <c r="Z38">
        <v>6.32</v>
      </c>
      <c r="AA38">
        <v>13.61</v>
      </c>
      <c r="AB38">
        <v>27.46</v>
      </c>
      <c r="AC38">
        <v>20.71</v>
      </c>
      <c r="AD38">
        <v>0</v>
      </c>
      <c r="AE38">
        <v>52.12</v>
      </c>
      <c r="AF38">
        <v>9.36</v>
      </c>
      <c r="AG38">
        <v>43.23</v>
      </c>
      <c r="AH38">
        <v>161.9</v>
      </c>
      <c r="AI38">
        <v>17.010000000000002</v>
      </c>
      <c r="AJ38">
        <v>0</v>
      </c>
      <c r="AK38">
        <v>58.65</v>
      </c>
      <c r="AL38">
        <v>77.12</v>
      </c>
      <c r="AM38">
        <v>16.829999999999998</v>
      </c>
      <c r="AN38">
        <v>0</v>
      </c>
      <c r="AO38">
        <v>11.48</v>
      </c>
      <c r="AP38">
        <v>8.07</v>
      </c>
      <c r="AQ38">
        <v>0</v>
      </c>
      <c r="AR38">
        <v>41.71</v>
      </c>
      <c r="AS38">
        <v>31.5</v>
      </c>
      <c r="AT38">
        <v>19.38</v>
      </c>
      <c r="AU38">
        <v>0</v>
      </c>
      <c r="AV38">
        <v>0</v>
      </c>
      <c r="AW38">
        <v>0</v>
      </c>
      <c r="AX38">
        <v>0</v>
      </c>
      <c r="AY38">
        <v>4.1900000000000004</v>
      </c>
      <c r="AZ38">
        <v>4.7</v>
      </c>
      <c r="BA38">
        <v>3.43</v>
      </c>
      <c r="BB38">
        <v>1.49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1906.27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</v>
      </c>
      <c r="L39">
        <v>111.52</v>
      </c>
      <c r="M39">
        <v>38.880000000000003</v>
      </c>
      <c r="N39">
        <v>117.92</v>
      </c>
      <c r="O39">
        <v>59.03</v>
      </c>
      <c r="P39">
        <v>98.12</v>
      </c>
      <c r="Q39">
        <v>15.22</v>
      </c>
      <c r="R39">
        <v>30.78</v>
      </c>
      <c r="S39">
        <v>19.23</v>
      </c>
      <c r="T39">
        <v>0</v>
      </c>
      <c r="U39">
        <v>294.3</v>
      </c>
      <c r="V39">
        <v>15.07</v>
      </c>
      <c r="W39">
        <v>24.53</v>
      </c>
      <c r="X39">
        <v>70.83</v>
      </c>
      <c r="Y39">
        <v>0</v>
      </c>
      <c r="Z39">
        <v>6.32</v>
      </c>
      <c r="AA39">
        <v>13.61</v>
      </c>
      <c r="AB39">
        <v>27.46</v>
      </c>
      <c r="AC39">
        <v>20.71</v>
      </c>
      <c r="AD39">
        <v>0</v>
      </c>
      <c r="AE39">
        <v>52.12</v>
      </c>
      <c r="AF39">
        <v>9.36</v>
      </c>
      <c r="AG39">
        <v>43.23</v>
      </c>
      <c r="AH39">
        <v>161.9</v>
      </c>
      <c r="AI39">
        <v>17.010000000000002</v>
      </c>
      <c r="AJ39">
        <v>0</v>
      </c>
      <c r="AK39">
        <v>58.65</v>
      </c>
      <c r="AL39">
        <v>77.12</v>
      </c>
      <c r="AM39">
        <v>16.829999999999998</v>
      </c>
      <c r="AN39">
        <v>0</v>
      </c>
      <c r="AO39">
        <v>11.31</v>
      </c>
      <c r="AP39">
        <v>8.07</v>
      </c>
      <c r="AQ39">
        <v>0</v>
      </c>
      <c r="AR39">
        <v>41.71</v>
      </c>
      <c r="AS39">
        <v>31.5</v>
      </c>
      <c r="AT39">
        <v>19.38</v>
      </c>
      <c r="AU39">
        <v>0</v>
      </c>
      <c r="AV39">
        <v>0</v>
      </c>
      <c r="AW39">
        <v>0</v>
      </c>
      <c r="AX39">
        <v>0</v>
      </c>
      <c r="AY39">
        <v>4.1900000000000004</v>
      </c>
      <c r="AZ39">
        <v>4.7</v>
      </c>
      <c r="BA39">
        <v>3.43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1891.1299999999997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</v>
      </c>
      <c r="L40">
        <v>111.52</v>
      </c>
      <c r="M40">
        <v>38.880000000000003</v>
      </c>
      <c r="N40">
        <v>117.92</v>
      </c>
      <c r="O40">
        <v>59.03</v>
      </c>
      <c r="P40">
        <v>98.12</v>
      </c>
      <c r="Q40">
        <v>15.22</v>
      </c>
      <c r="R40">
        <v>30.78</v>
      </c>
      <c r="S40">
        <v>19.23</v>
      </c>
      <c r="T40">
        <v>0</v>
      </c>
      <c r="U40">
        <v>294.3</v>
      </c>
      <c r="V40">
        <v>15.07</v>
      </c>
      <c r="W40">
        <v>24.53</v>
      </c>
      <c r="X40">
        <v>70.83</v>
      </c>
      <c r="Y40">
        <v>0</v>
      </c>
      <c r="Z40">
        <v>6.32</v>
      </c>
      <c r="AA40">
        <v>13.61</v>
      </c>
      <c r="AB40">
        <v>27.46</v>
      </c>
      <c r="AC40">
        <v>20.71</v>
      </c>
      <c r="AD40">
        <v>0</v>
      </c>
      <c r="AE40">
        <v>52.12</v>
      </c>
      <c r="AF40">
        <v>9.36</v>
      </c>
      <c r="AG40">
        <v>43.23</v>
      </c>
      <c r="AH40">
        <v>161.9</v>
      </c>
      <c r="AI40">
        <v>17.010000000000002</v>
      </c>
      <c r="AJ40">
        <v>0</v>
      </c>
      <c r="AK40">
        <v>58.65</v>
      </c>
      <c r="AL40">
        <v>77.12</v>
      </c>
      <c r="AM40">
        <v>16.829999999999998</v>
      </c>
      <c r="AN40">
        <v>0</v>
      </c>
      <c r="AO40">
        <v>11.45</v>
      </c>
      <c r="AP40">
        <v>8.07</v>
      </c>
      <c r="AQ40">
        <v>0</v>
      </c>
      <c r="AR40">
        <v>41.71</v>
      </c>
      <c r="AS40">
        <v>31.5</v>
      </c>
      <c r="AT40">
        <v>19.38</v>
      </c>
      <c r="AU40">
        <v>0</v>
      </c>
      <c r="AV40">
        <v>0</v>
      </c>
      <c r="AW40">
        <v>0</v>
      </c>
      <c r="AX40">
        <v>0</v>
      </c>
      <c r="AY40">
        <v>4.1900000000000004</v>
      </c>
      <c r="AZ40">
        <v>4.7</v>
      </c>
      <c r="BA40">
        <v>3.43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1891.2699999999998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</v>
      </c>
      <c r="L41">
        <v>111.52</v>
      </c>
      <c r="M41">
        <v>38.880000000000003</v>
      </c>
      <c r="N41">
        <v>117.92</v>
      </c>
      <c r="O41">
        <v>59.03</v>
      </c>
      <c r="P41">
        <v>98.12</v>
      </c>
      <c r="Q41">
        <v>15.22</v>
      </c>
      <c r="R41">
        <v>30.78</v>
      </c>
      <c r="S41">
        <v>19.23</v>
      </c>
      <c r="T41">
        <v>0</v>
      </c>
      <c r="U41">
        <v>294.3</v>
      </c>
      <c r="V41">
        <v>15.07</v>
      </c>
      <c r="W41">
        <v>24.53</v>
      </c>
      <c r="X41">
        <v>70.83</v>
      </c>
      <c r="Y41">
        <v>0</v>
      </c>
      <c r="Z41">
        <v>6.32</v>
      </c>
      <c r="AA41">
        <v>13.61</v>
      </c>
      <c r="AB41">
        <v>26.01</v>
      </c>
      <c r="AC41">
        <v>20.71</v>
      </c>
      <c r="AD41">
        <v>0</v>
      </c>
      <c r="AE41">
        <v>52.12</v>
      </c>
      <c r="AF41">
        <v>9.36</v>
      </c>
      <c r="AG41">
        <v>43.23</v>
      </c>
      <c r="AH41">
        <v>161.9</v>
      </c>
      <c r="AI41">
        <v>17.010000000000002</v>
      </c>
      <c r="AJ41">
        <v>0</v>
      </c>
      <c r="AK41">
        <v>58.65</v>
      </c>
      <c r="AL41">
        <v>77.12</v>
      </c>
      <c r="AM41">
        <v>16.829999999999998</v>
      </c>
      <c r="AN41">
        <v>0</v>
      </c>
      <c r="AO41">
        <v>11.07</v>
      </c>
      <c r="AP41">
        <v>8.07</v>
      </c>
      <c r="AQ41">
        <v>0</v>
      </c>
      <c r="AR41">
        <v>41.71</v>
      </c>
      <c r="AS41">
        <v>31.5</v>
      </c>
      <c r="AT41">
        <v>19.38</v>
      </c>
      <c r="AU41">
        <v>0</v>
      </c>
      <c r="AV41">
        <v>0</v>
      </c>
      <c r="AW41">
        <v>0</v>
      </c>
      <c r="AX41">
        <v>0</v>
      </c>
      <c r="AY41">
        <v>4.1900000000000004</v>
      </c>
      <c r="AZ41">
        <v>4.7</v>
      </c>
      <c r="BA41">
        <v>3.43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1889.4399999999998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365.6</v>
      </c>
      <c r="L42">
        <v>111.52</v>
      </c>
      <c r="M42">
        <v>38.880000000000003</v>
      </c>
      <c r="N42">
        <v>117.92</v>
      </c>
      <c r="O42">
        <v>59.03</v>
      </c>
      <c r="P42">
        <v>98.12</v>
      </c>
      <c r="Q42">
        <v>15.22</v>
      </c>
      <c r="R42">
        <v>30.78</v>
      </c>
      <c r="S42">
        <v>19.23</v>
      </c>
      <c r="T42">
        <v>0</v>
      </c>
      <c r="U42">
        <v>294.3</v>
      </c>
      <c r="V42">
        <v>15.07</v>
      </c>
      <c r="W42">
        <v>24.53</v>
      </c>
      <c r="X42">
        <v>70.83</v>
      </c>
      <c r="Y42">
        <v>0</v>
      </c>
      <c r="Z42">
        <v>6.32</v>
      </c>
      <c r="AA42">
        <v>13.61</v>
      </c>
      <c r="AB42">
        <v>26.01</v>
      </c>
      <c r="AC42">
        <v>20.71</v>
      </c>
      <c r="AD42">
        <v>0</v>
      </c>
      <c r="AE42">
        <v>52.12</v>
      </c>
      <c r="AF42">
        <v>9.36</v>
      </c>
      <c r="AG42">
        <v>43.23</v>
      </c>
      <c r="AH42">
        <v>161.9</v>
      </c>
      <c r="AI42">
        <v>17.010000000000002</v>
      </c>
      <c r="AJ42">
        <v>0</v>
      </c>
      <c r="AK42">
        <v>58.65</v>
      </c>
      <c r="AL42">
        <v>77.12</v>
      </c>
      <c r="AM42">
        <v>16.829999999999998</v>
      </c>
      <c r="AN42">
        <v>0</v>
      </c>
      <c r="AO42">
        <v>11.07</v>
      </c>
      <c r="AP42">
        <v>8.07</v>
      </c>
      <c r="AQ42">
        <v>0</v>
      </c>
      <c r="AR42">
        <v>41.71</v>
      </c>
      <c r="AS42">
        <v>31.5</v>
      </c>
      <c r="AT42">
        <v>19.38</v>
      </c>
      <c r="AU42">
        <v>0</v>
      </c>
      <c r="AV42">
        <v>0</v>
      </c>
      <c r="AW42">
        <v>0</v>
      </c>
      <c r="AX42">
        <v>0</v>
      </c>
      <c r="AY42">
        <v>4.1900000000000004</v>
      </c>
      <c r="AZ42">
        <v>3.53</v>
      </c>
      <c r="BA42">
        <v>3.43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1888.2699999999998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</v>
      </c>
      <c r="L43">
        <v>111.52</v>
      </c>
      <c r="M43">
        <v>38.880000000000003</v>
      </c>
      <c r="N43">
        <v>117.92</v>
      </c>
      <c r="O43">
        <v>69.94</v>
      </c>
      <c r="P43">
        <v>98.12</v>
      </c>
      <c r="Q43">
        <v>15.22</v>
      </c>
      <c r="R43">
        <v>30.78</v>
      </c>
      <c r="S43">
        <v>19.23</v>
      </c>
      <c r="T43">
        <v>0</v>
      </c>
      <c r="U43">
        <v>306.94</v>
      </c>
      <c r="V43">
        <v>15.07</v>
      </c>
      <c r="W43">
        <v>24.53</v>
      </c>
      <c r="X43">
        <v>70.83</v>
      </c>
      <c r="Y43">
        <v>0</v>
      </c>
      <c r="Z43">
        <v>6.32</v>
      </c>
      <c r="AA43">
        <v>13.61</v>
      </c>
      <c r="AB43">
        <v>26.01</v>
      </c>
      <c r="AC43">
        <v>20.71</v>
      </c>
      <c r="AD43">
        <v>0</v>
      </c>
      <c r="AE43">
        <v>52.12</v>
      </c>
      <c r="AF43">
        <v>9.36</v>
      </c>
      <c r="AG43">
        <v>43.23</v>
      </c>
      <c r="AH43">
        <v>161.9</v>
      </c>
      <c r="AI43">
        <v>17.010000000000002</v>
      </c>
      <c r="AJ43">
        <v>0</v>
      </c>
      <c r="AK43">
        <v>58.65</v>
      </c>
      <c r="AL43">
        <v>77.12</v>
      </c>
      <c r="AM43">
        <v>16.829999999999998</v>
      </c>
      <c r="AN43">
        <v>0</v>
      </c>
      <c r="AO43">
        <v>10.62</v>
      </c>
      <c r="AP43">
        <v>8.07</v>
      </c>
      <c r="AQ43">
        <v>0</v>
      </c>
      <c r="AR43">
        <v>42.25</v>
      </c>
      <c r="AS43">
        <v>31.5</v>
      </c>
      <c r="AT43">
        <v>19.38</v>
      </c>
      <c r="AU43">
        <v>0</v>
      </c>
      <c r="AV43">
        <v>0</v>
      </c>
      <c r="AW43">
        <v>0</v>
      </c>
      <c r="AX43">
        <v>0</v>
      </c>
      <c r="AY43">
        <v>4.1900000000000004</v>
      </c>
      <c r="AZ43">
        <v>3.53</v>
      </c>
      <c r="BA43">
        <v>3.43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1911.9099999999994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</v>
      </c>
      <c r="L44">
        <v>111.52</v>
      </c>
      <c r="M44">
        <v>38.880000000000003</v>
      </c>
      <c r="N44">
        <v>117.92</v>
      </c>
      <c r="O44">
        <v>85.26</v>
      </c>
      <c r="P44">
        <v>98.12</v>
      </c>
      <c r="Q44">
        <v>15.22</v>
      </c>
      <c r="R44">
        <v>30.78</v>
      </c>
      <c r="S44">
        <v>19.23</v>
      </c>
      <c r="T44">
        <v>0</v>
      </c>
      <c r="U44">
        <v>316.10000000000002</v>
      </c>
      <c r="V44">
        <v>15.07</v>
      </c>
      <c r="W44">
        <v>24.53</v>
      </c>
      <c r="X44">
        <v>70.83</v>
      </c>
      <c r="Y44">
        <v>0</v>
      </c>
      <c r="Z44">
        <v>0</v>
      </c>
      <c r="AA44">
        <v>0</v>
      </c>
      <c r="AB44">
        <v>26.01</v>
      </c>
      <c r="AC44">
        <v>20.71</v>
      </c>
      <c r="AD44">
        <v>0</v>
      </c>
      <c r="AE44">
        <v>52.12</v>
      </c>
      <c r="AF44">
        <v>0</v>
      </c>
      <c r="AG44">
        <v>43.23</v>
      </c>
      <c r="AH44">
        <v>161.9</v>
      </c>
      <c r="AI44">
        <v>17.010000000000002</v>
      </c>
      <c r="AJ44">
        <v>0</v>
      </c>
      <c r="AK44">
        <v>58.65</v>
      </c>
      <c r="AL44">
        <v>77.12</v>
      </c>
      <c r="AM44">
        <v>16.829999999999998</v>
      </c>
      <c r="AN44">
        <v>0</v>
      </c>
      <c r="AO44">
        <v>10.62</v>
      </c>
      <c r="AP44">
        <v>8.07</v>
      </c>
      <c r="AQ44">
        <v>0</v>
      </c>
      <c r="AR44">
        <v>42.25</v>
      </c>
      <c r="AS44">
        <v>31.5</v>
      </c>
      <c r="AT44">
        <v>18.55</v>
      </c>
      <c r="AU44">
        <v>0</v>
      </c>
      <c r="AV44">
        <v>0</v>
      </c>
      <c r="AW44">
        <v>0</v>
      </c>
      <c r="AX44">
        <v>0</v>
      </c>
      <c r="AY44">
        <v>4.1900000000000004</v>
      </c>
      <c r="AZ44">
        <v>3.53</v>
      </c>
      <c r="BA44">
        <v>3.43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1906.2699999999998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</v>
      </c>
      <c r="L45">
        <v>111.52</v>
      </c>
      <c r="M45">
        <v>38.880000000000003</v>
      </c>
      <c r="N45">
        <v>103.24</v>
      </c>
      <c r="O45">
        <v>85.26</v>
      </c>
      <c r="P45">
        <v>77.319999999999993</v>
      </c>
      <c r="Q45">
        <v>15.22</v>
      </c>
      <c r="R45">
        <v>30.78</v>
      </c>
      <c r="S45">
        <v>19.23</v>
      </c>
      <c r="T45">
        <v>0</v>
      </c>
      <c r="U45">
        <v>316.10000000000002</v>
      </c>
      <c r="V45">
        <v>15.07</v>
      </c>
      <c r="W45">
        <v>24.53</v>
      </c>
      <c r="X45">
        <v>70.83</v>
      </c>
      <c r="Y45">
        <v>0</v>
      </c>
      <c r="Z45">
        <v>0</v>
      </c>
      <c r="AA45">
        <v>0</v>
      </c>
      <c r="AB45">
        <v>26.01</v>
      </c>
      <c r="AC45">
        <v>20.71</v>
      </c>
      <c r="AD45">
        <v>0</v>
      </c>
      <c r="AE45">
        <v>52.12</v>
      </c>
      <c r="AF45">
        <v>0</v>
      </c>
      <c r="AG45">
        <v>43.23</v>
      </c>
      <c r="AH45">
        <v>161.9</v>
      </c>
      <c r="AI45">
        <v>17.010000000000002</v>
      </c>
      <c r="AJ45">
        <v>0</v>
      </c>
      <c r="AK45">
        <v>58.65</v>
      </c>
      <c r="AL45">
        <v>77.12</v>
      </c>
      <c r="AM45">
        <v>16.829999999999998</v>
      </c>
      <c r="AN45">
        <v>0</v>
      </c>
      <c r="AO45">
        <v>10.62</v>
      </c>
      <c r="AP45">
        <v>8.07</v>
      </c>
      <c r="AQ45">
        <v>0</v>
      </c>
      <c r="AR45">
        <v>42.25</v>
      </c>
      <c r="AS45">
        <v>31.5</v>
      </c>
      <c r="AT45">
        <v>19.38</v>
      </c>
      <c r="AU45">
        <v>0</v>
      </c>
      <c r="AV45">
        <v>0</v>
      </c>
      <c r="AW45">
        <v>0</v>
      </c>
      <c r="AX45">
        <v>0</v>
      </c>
      <c r="AY45">
        <v>4.1900000000000004</v>
      </c>
      <c r="AZ45">
        <v>3.53</v>
      </c>
      <c r="BA45">
        <v>3.43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1871.62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</v>
      </c>
      <c r="L46">
        <v>111.52</v>
      </c>
      <c r="M46">
        <v>38.880000000000003</v>
      </c>
      <c r="N46">
        <v>103.24</v>
      </c>
      <c r="O46">
        <v>67.010000000000005</v>
      </c>
      <c r="P46">
        <v>77.319999999999993</v>
      </c>
      <c r="Q46">
        <v>15.22</v>
      </c>
      <c r="R46">
        <v>30.78</v>
      </c>
      <c r="S46">
        <v>19.23</v>
      </c>
      <c r="T46">
        <v>0</v>
      </c>
      <c r="U46">
        <v>316.10000000000002</v>
      </c>
      <c r="V46">
        <v>15.07</v>
      </c>
      <c r="W46">
        <v>29.04</v>
      </c>
      <c r="X46">
        <v>75.16</v>
      </c>
      <c r="Y46">
        <v>0</v>
      </c>
      <c r="Z46">
        <v>0</v>
      </c>
      <c r="AA46">
        <v>0</v>
      </c>
      <c r="AB46">
        <v>26.01</v>
      </c>
      <c r="AC46">
        <v>20.71</v>
      </c>
      <c r="AD46">
        <v>0</v>
      </c>
      <c r="AE46">
        <v>52.12</v>
      </c>
      <c r="AF46">
        <v>0</v>
      </c>
      <c r="AG46">
        <v>43.23</v>
      </c>
      <c r="AH46">
        <v>161.9</v>
      </c>
      <c r="AI46">
        <v>17.010000000000002</v>
      </c>
      <c r="AJ46">
        <v>0</v>
      </c>
      <c r="AK46">
        <v>58.65</v>
      </c>
      <c r="AL46">
        <v>77.12</v>
      </c>
      <c r="AM46">
        <v>16.829999999999998</v>
      </c>
      <c r="AN46">
        <v>0</v>
      </c>
      <c r="AO46">
        <v>10.62</v>
      </c>
      <c r="AP46">
        <v>8.07</v>
      </c>
      <c r="AQ46">
        <v>0</v>
      </c>
      <c r="AR46">
        <v>42.25</v>
      </c>
      <c r="AS46">
        <v>31.5</v>
      </c>
      <c r="AT46">
        <v>19.38</v>
      </c>
      <c r="AU46">
        <v>0</v>
      </c>
      <c r="AV46">
        <v>0</v>
      </c>
      <c r="AW46">
        <v>0</v>
      </c>
      <c r="AX46">
        <v>0</v>
      </c>
      <c r="AY46">
        <v>4.1900000000000004</v>
      </c>
      <c r="AZ46">
        <v>3.53</v>
      </c>
      <c r="BA46">
        <v>3.43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1862.21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424.1</v>
      </c>
      <c r="L47">
        <v>111.52</v>
      </c>
      <c r="M47">
        <v>38.880000000000003</v>
      </c>
      <c r="N47">
        <v>103.24</v>
      </c>
      <c r="O47">
        <v>67.010000000000005</v>
      </c>
      <c r="P47">
        <v>77.319999999999993</v>
      </c>
      <c r="Q47">
        <v>15.13</v>
      </c>
      <c r="R47">
        <v>30.6</v>
      </c>
      <c r="S47">
        <v>19.18</v>
      </c>
      <c r="T47">
        <v>0</v>
      </c>
      <c r="U47">
        <v>316.10000000000002</v>
      </c>
      <c r="V47">
        <v>15.07</v>
      </c>
      <c r="W47">
        <v>29.04</v>
      </c>
      <c r="X47">
        <v>84.06</v>
      </c>
      <c r="Y47">
        <v>0</v>
      </c>
      <c r="Z47">
        <v>0</v>
      </c>
      <c r="AA47">
        <v>0</v>
      </c>
      <c r="AB47">
        <v>21.68</v>
      </c>
      <c r="AC47">
        <v>20.71</v>
      </c>
      <c r="AD47">
        <v>0</v>
      </c>
      <c r="AE47">
        <v>52.12</v>
      </c>
      <c r="AF47">
        <v>0</v>
      </c>
      <c r="AG47">
        <v>43.23</v>
      </c>
      <c r="AH47">
        <v>161.9</v>
      </c>
      <c r="AI47">
        <v>17.010000000000002</v>
      </c>
      <c r="AJ47">
        <v>0</v>
      </c>
      <c r="AK47">
        <v>58.65</v>
      </c>
      <c r="AL47">
        <v>77.12</v>
      </c>
      <c r="AM47">
        <v>16.829999999999998</v>
      </c>
      <c r="AN47">
        <v>0</v>
      </c>
      <c r="AO47">
        <v>10.62</v>
      </c>
      <c r="AP47">
        <v>8.07</v>
      </c>
      <c r="AQ47">
        <v>0</v>
      </c>
      <c r="AR47">
        <v>42.25</v>
      </c>
      <c r="AS47">
        <v>31.5</v>
      </c>
      <c r="AT47">
        <v>19.38</v>
      </c>
      <c r="AU47">
        <v>0</v>
      </c>
      <c r="AV47">
        <v>0</v>
      </c>
      <c r="AW47">
        <v>0</v>
      </c>
      <c r="AX47">
        <v>0</v>
      </c>
      <c r="AY47">
        <v>4.1900000000000004</v>
      </c>
      <c r="AZ47">
        <v>3.53</v>
      </c>
      <c r="BA47">
        <v>3.43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1924.96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445.81</v>
      </c>
      <c r="L48">
        <v>111.52</v>
      </c>
      <c r="M48">
        <v>38.880000000000003</v>
      </c>
      <c r="N48">
        <v>103.24</v>
      </c>
      <c r="O48">
        <v>70.64</v>
      </c>
      <c r="P48">
        <v>77.319999999999993</v>
      </c>
      <c r="Q48">
        <v>15.13</v>
      </c>
      <c r="R48">
        <v>30.6</v>
      </c>
      <c r="S48">
        <v>19.18</v>
      </c>
      <c r="T48">
        <v>0</v>
      </c>
      <c r="U48">
        <v>316.10000000000002</v>
      </c>
      <c r="V48">
        <v>15.07</v>
      </c>
      <c r="W48">
        <v>29.04</v>
      </c>
      <c r="X48">
        <v>84.06</v>
      </c>
      <c r="Y48">
        <v>0</v>
      </c>
      <c r="Z48">
        <v>6.32</v>
      </c>
      <c r="AA48">
        <v>0</v>
      </c>
      <c r="AB48">
        <v>21.68</v>
      </c>
      <c r="AC48">
        <v>20.71</v>
      </c>
      <c r="AD48">
        <v>0</v>
      </c>
      <c r="AE48">
        <v>52.12</v>
      </c>
      <c r="AF48">
        <v>9.36</v>
      </c>
      <c r="AG48">
        <v>43.23</v>
      </c>
      <c r="AH48">
        <v>161.9</v>
      </c>
      <c r="AI48">
        <v>17.010000000000002</v>
      </c>
      <c r="AJ48">
        <v>0</v>
      </c>
      <c r="AK48">
        <v>58.65</v>
      </c>
      <c r="AL48">
        <v>77.12</v>
      </c>
      <c r="AM48">
        <v>16.829999999999998</v>
      </c>
      <c r="AN48">
        <v>0</v>
      </c>
      <c r="AO48">
        <v>10.62</v>
      </c>
      <c r="AP48">
        <v>8.07</v>
      </c>
      <c r="AQ48">
        <v>0</v>
      </c>
      <c r="AR48">
        <v>42.25</v>
      </c>
      <c r="AS48">
        <v>31.5</v>
      </c>
      <c r="AT48">
        <v>19.38</v>
      </c>
      <c r="AU48">
        <v>0</v>
      </c>
      <c r="AV48">
        <v>0</v>
      </c>
      <c r="AW48">
        <v>0</v>
      </c>
      <c r="AX48">
        <v>0</v>
      </c>
      <c r="AY48">
        <v>4.1900000000000004</v>
      </c>
      <c r="AZ48">
        <v>2.35</v>
      </c>
      <c r="BA48">
        <v>3.43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1964.8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431.29</v>
      </c>
      <c r="L49">
        <v>111.52</v>
      </c>
      <c r="M49">
        <v>38.880000000000003</v>
      </c>
      <c r="N49">
        <v>103.24</v>
      </c>
      <c r="O49">
        <v>70.959999999999994</v>
      </c>
      <c r="P49">
        <v>77.319999999999993</v>
      </c>
      <c r="Q49">
        <v>15.13</v>
      </c>
      <c r="R49">
        <v>30.6</v>
      </c>
      <c r="S49">
        <v>19.18</v>
      </c>
      <c r="T49">
        <v>0</v>
      </c>
      <c r="U49">
        <v>316.10000000000002</v>
      </c>
      <c r="V49">
        <v>15.07</v>
      </c>
      <c r="W49">
        <v>29.04</v>
      </c>
      <c r="X49">
        <v>84.06</v>
      </c>
      <c r="Y49">
        <v>0</v>
      </c>
      <c r="Z49">
        <v>6.32</v>
      </c>
      <c r="AA49">
        <v>0</v>
      </c>
      <c r="AB49">
        <v>21.68</v>
      </c>
      <c r="AC49">
        <v>20.71</v>
      </c>
      <c r="AD49">
        <v>0</v>
      </c>
      <c r="AE49">
        <v>52.12</v>
      </c>
      <c r="AF49">
        <v>9.36</v>
      </c>
      <c r="AG49">
        <v>43.23</v>
      </c>
      <c r="AH49">
        <v>161.9</v>
      </c>
      <c r="AI49">
        <v>17.010000000000002</v>
      </c>
      <c r="AJ49">
        <v>0</v>
      </c>
      <c r="AK49">
        <v>58.65</v>
      </c>
      <c r="AL49">
        <v>77.12</v>
      </c>
      <c r="AM49">
        <v>16.829999999999998</v>
      </c>
      <c r="AN49">
        <v>0</v>
      </c>
      <c r="AO49">
        <v>10.35</v>
      </c>
      <c r="AP49">
        <v>8.07</v>
      </c>
      <c r="AQ49">
        <v>0</v>
      </c>
      <c r="AR49">
        <v>42.25</v>
      </c>
      <c r="AS49">
        <v>31.5</v>
      </c>
      <c r="AT49">
        <v>19.329999999999998</v>
      </c>
      <c r="AU49">
        <v>0</v>
      </c>
      <c r="AV49">
        <v>0</v>
      </c>
      <c r="AW49">
        <v>0</v>
      </c>
      <c r="AX49">
        <v>0</v>
      </c>
      <c r="AY49">
        <v>4.1900000000000004</v>
      </c>
      <c r="AZ49">
        <v>2.35</v>
      </c>
      <c r="BA49">
        <v>3.43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1950.2799999999995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447.76</v>
      </c>
      <c r="L50">
        <v>111.52</v>
      </c>
      <c r="M50">
        <v>38.880000000000003</v>
      </c>
      <c r="N50">
        <v>103.24</v>
      </c>
      <c r="O50">
        <v>74.92</v>
      </c>
      <c r="P50">
        <v>77.319999999999993</v>
      </c>
      <c r="Q50">
        <v>15.13</v>
      </c>
      <c r="R50">
        <v>30.6</v>
      </c>
      <c r="S50">
        <v>19.18</v>
      </c>
      <c r="T50">
        <v>0</v>
      </c>
      <c r="U50">
        <v>316.10000000000002</v>
      </c>
      <c r="V50">
        <v>15.07</v>
      </c>
      <c r="W50">
        <v>29.04</v>
      </c>
      <c r="X50">
        <v>84.06</v>
      </c>
      <c r="Y50">
        <v>0</v>
      </c>
      <c r="Z50">
        <v>6.32</v>
      </c>
      <c r="AA50">
        <v>0</v>
      </c>
      <c r="AB50">
        <v>21.68</v>
      </c>
      <c r="AC50">
        <v>20.71</v>
      </c>
      <c r="AD50">
        <v>0</v>
      </c>
      <c r="AE50">
        <v>52.12</v>
      </c>
      <c r="AF50">
        <v>9.36</v>
      </c>
      <c r="AG50">
        <v>43.23</v>
      </c>
      <c r="AH50">
        <v>161.9</v>
      </c>
      <c r="AI50">
        <v>17.010000000000002</v>
      </c>
      <c r="AJ50">
        <v>0</v>
      </c>
      <c r="AK50">
        <v>58.65</v>
      </c>
      <c r="AL50">
        <v>77.12</v>
      </c>
      <c r="AM50">
        <v>16.829999999999998</v>
      </c>
      <c r="AN50">
        <v>0</v>
      </c>
      <c r="AO50">
        <v>10.35</v>
      </c>
      <c r="AP50">
        <v>8.07</v>
      </c>
      <c r="AQ50">
        <v>0</v>
      </c>
      <c r="AR50">
        <v>42.25</v>
      </c>
      <c r="AS50">
        <v>31.5</v>
      </c>
      <c r="AT50">
        <v>19.38</v>
      </c>
      <c r="AU50">
        <v>0</v>
      </c>
      <c r="AV50">
        <v>0</v>
      </c>
      <c r="AW50">
        <v>0</v>
      </c>
      <c r="AX50">
        <v>0</v>
      </c>
      <c r="AY50">
        <v>4.1900000000000004</v>
      </c>
      <c r="AZ50">
        <v>2.35</v>
      </c>
      <c r="BA50">
        <v>3.43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1970.7599999999995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450.66</v>
      </c>
      <c r="L51">
        <v>111.52</v>
      </c>
      <c r="M51">
        <v>38.880000000000003</v>
      </c>
      <c r="N51">
        <v>103.24</v>
      </c>
      <c r="O51">
        <v>78.87</v>
      </c>
      <c r="P51">
        <v>77.319999999999993</v>
      </c>
      <c r="Q51">
        <v>15.13</v>
      </c>
      <c r="R51">
        <v>30.6</v>
      </c>
      <c r="S51">
        <v>19.18</v>
      </c>
      <c r="T51">
        <v>0</v>
      </c>
      <c r="U51">
        <v>316.10000000000002</v>
      </c>
      <c r="V51">
        <v>15.07</v>
      </c>
      <c r="W51">
        <v>29.04</v>
      </c>
      <c r="X51">
        <v>84.06</v>
      </c>
      <c r="Y51">
        <v>0</v>
      </c>
      <c r="Z51">
        <v>12.63</v>
      </c>
      <c r="AA51">
        <v>0</v>
      </c>
      <c r="AB51">
        <v>21.68</v>
      </c>
      <c r="AC51">
        <v>20.71</v>
      </c>
      <c r="AD51">
        <v>0</v>
      </c>
      <c r="AE51">
        <v>52.12</v>
      </c>
      <c r="AF51">
        <v>9.36</v>
      </c>
      <c r="AG51">
        <v>43.23</v>
      </c>
      <c r="AH51">
        <v>161.9</v>
      </c>
      <c r="AI51">
        <v>17.010000000000002</v>
      </c>
      <c r="AJ51">
        <v>0</v>
      </c>
      <c r="AK51">
        <v>58.65</v>
      </c>
      <c r="AL51">
        <v>77.12</v>
      </c>
      <c r="AM51">
        <v>16.829999999999998</v>
      </c>
      <c r="AN51">
        <v>0</v>
      </c>
      <c r="AO51">
        <v>10.35</v>
      </c>
      <c r="AP51">
        <v>8.07</v>
      </c>
      <c r="AQ51">
        <v>0</v>
      </c>
      <c r="AR51">
        <v>42.25</v>
      </c>
      <c r="AS51">
        <v>31.5</v>
      </c>
      <c r="AT51">
        <v>19.38</v>
      </c>
      <c r="AU51">
        <v>0</v>
      </c>
      <c r="AV51">
        <v>0</v>
      </c>
      <c r="AW51">
        <v>0</v>
      </c>
      <c r="AX51">
        <v>0</v>
      </c>
      <c r="AY51">
        <v>4.1900000000000004</v>
      </c>
      <c r="AZ51">
        <v>2.35</v>
      </c>
      <c r="BA51">
        <v>3.43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1983.9199999999998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458.42</v>
      </c>
      <c r="L52">
        <v>111.52</v>
      </c>
      <c r="M52">
        <v>38.880000000000003</v>
      </c>
      <c r="N52">
        <v>103.24</v>
      </c>
      <c r="O52">
        <v>82.83</v>
      </c>
      <c r="P52">
        <v>77.319999999999993</v>
      </c>
      <c r="Q52">
        <v>15.13</v>
      </c>
      <c r="R52">
        <v>30.6</v>
      </c>
      <c r="S52">
        <v>19.18</v>
      </c>
      <c r="T52">
        <v>0</v>
      </c>
      <c r="U52">
        <v>316.10000000000002</v>
      </c>
      <c r="V52">
        <v>15.07</v>
      </c>
      <c r="W52">
        <v>29.04</v>
      </c>
      <c r="X52">
        <v>84.06</v>
      </c>
      <c r="Y52">
        <v>0</v>
      </c>
      <c r="Z52">
        <v>12.63</v>
      </c>
      <c r="AA52">
        <v>0</v>
      </c>
      <c r="AB52">
        <v>21.68</v>
      </c>
      <c r="AC52">
        <v>20.71</v>
      </c>
      <c r="AD52">
        <v>0</v>
      </c>
      <c r="AE52">
        <v>52.12</v>
      </c>
      <c r="AF52">
        <v>9.36</v>
      </c>
      <c r="AG52">
        <v>43.23</v>
      </c>
      <c r="AH52">
        <v>161.9</v>
      </c>
      <c r="AI52">
        <v>17.010000000000002</v>
      </c>
      <c r="AJ52">
        <v>0</v>
      </c>
      <c r="AK52">
        <v>58.65</v>
      </c>
      <c r="AL52">
        <v>77.12</v>
      </c>
      <c r="AM52">
        <v>16.829999999999998</v>
      </c>
      <c r="AN52">
        <v>0</v>
      </c>
      <c r="AO52">
        <v>10.35</v>
      </c>
      <c r="AP52">
        <v>8.07</v>
      </c>
      <c r="AQ52">
        <v>0</v>
      </c>
      <c r="AR52">
        <v>42.25</v>
      </c>
      <c r="AS52">
        <v>31.5</v>
      </c>
      <c r="AT52">
        <v>19.38</v>
      </c>
      <c r="AU52">
        <v>0</v>
      </c>
      <c r="AV52">
        <v>0</v>
      </c>
      <c r="AW52">
        <v>0</v>
      </c>
      <c r="AX52">
        <v>0</v>
      </c>
      <c r="AY52">
        <v>4.1900000000000004</v>
      </c>
      <c r="AZ52">
        <v>2.35</v>
      </c>
      <c r="BA52">
        <v>3.43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1995.64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467.14</v>
      </c>
      <c r="L53">
        <v>111.52</v>
      </c>
      <c r="M53">
        <v>38.880000000000003</v>
      </c>
      <c r="N53">
        <v>103.24</v>
      </c>
      <c r="O53">
        <v>86.19</v>
      </c>
      <c r="P53">
        <v>77.319999999999993</v>
      </c>
      <c r="Q53">
        <v>15.13</v>
      </c>
      <c r="R53">
        <v>30.6</v>
      </c>
      <c r="S53">
        <v>19.18</v>
      </c>
      <c r="T53">
        <v>0</v>
      </c>
      <c r="U53">
        <v>316.10000000000002</v>
      </c>
      <c r="V53">
        <v>15.07</v>
      </c>
      <c r="W53">
        <v>29.04</v>
      </c>
      <c r="X53">
        <v>84.06</v>
      </c>
      <c r="Y53">
        <v>0</v>
      </c>
      <c r="Z53">
        <v>12.63</v>
      </c>
      <c r="AA53">
        <v>0</v>
      </c>
      <c r="AB53">
        <v>21.68</v>
      </c>
      <c r="AC53">
        <v>20.71</v>
      </c>
      <c r="AD53">
        <v>0</v>
      </c>
      <c r="AE53">
        <v>52.12</v>
      </c>
      <c r="AF53">
        <v>9.36</v>
      </c>
      <c r="AG53">
        <v>43.23</v>
      </c>
      <c r="AH53">
        <v>161.9</v>
      </c>
      <c r="AI53">
        <v>17.010000000000002</v>
      </c>
      <c r="AJ53">
        <v>0</v>
      </c>
      <c r="AK53">
        <v>58.65</v>
      </c>
      <c r="AL53">
        <v>77.12</v>
      </c>
      <c r="AM53">
        <v>16.829999999999998</v>
      </c>
      <c r="AN53">
        <v>0</v>
      </c>
      <c r="AO53">
        <v>10.35</v>
      </c>
      <c r="AP53">
        <v>8.07</v>
      </c>
      <c r="AQ53">
        <v>0</v>
      </c>
      <c r="AR53">
        <v>42.25</v>
      </c>
      <c r="AS53">
        <v>31.5</v>
      </c>
      <c r="AT53">
        <v>19.38</v>
      </c>
      <c r="AU53">
        <v>0</v>
      </c>
      <c r="AV53">
        <v>0</v>
      </c>
      <c r="AW53">
        <v>0</v>
      </c>
      <c r="AX53">
        <v>0</v>
      </c>
      <c r="AY53">
        <v>4.1900000000000004</v>
      </c>
      <c r="AZ53">
        <v>2.35</v>
      </c>
      <c r="BA53">
        <v>3.43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2007.72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477.79</v>
      </c>
      <c r="L54">
        <v>111.52</v>
      </c>
      <c r="M54">
        <v>38.880000000000003</v>
      </c>
      <c r="N54">
        <v>103.24</v>
      </c>
      <c r="O54">
        <v>86.19</v>
      </c>
      <c r="P54">
        <v>77.319999999999993</v>
      </c>
      <c r="Q54">
        <v>15.13</v>
      </c>
      <c r="R54">
        <v>30.42</v>
      </c>
      <c r="S54">
        <v>19.18</v>
      </c>
      <c r="T54">
        <v>0</v>
      </c>
      <c r="U54">
        <v>316.10000000000002</v>
      </c>
      <c r="V54">
        <v>15.07</v>
      </c>
      <c r="W54">
        <v>29.04</v>
      </c>
      <c r="X54">
        <v>84.06</v>
      </c>
      <c r="Y54">
        <v>0</v>
      </c>
      <c r="Z54">
        <v>12.63</v>
      </c>
      <c r="AA54">
        <v>0</v>
      </c>
      <c r="AB54">
        <v>21.68</v>
      </c>
      <c r="AC54">
        <v>20.71</v>
      </c>
      <c r="AD54">
        <v>0</v>
      </c>
      <c r="AE54">
        <v>52.12</v>
      </c>
      <c r="AF54">
        <v>9.36</v>
      </c>
      <c r="AG54">
        <v>43.23</v>
      </c>
      <c r="AH54">
        <v>161.9</v>
      </c>
      <c r="AI54">
        <v>17.010000000000002</v>
      </c>
      <c r="AJ54">
        <v>0</v>
      </c>
      <c r="AK54">
        <v>58.65</v>
      </c>
      <c r="AL54">
        <v>77.12</v>
      </c>
      <c r="AM54">
        <v>16.829999999999998</v>
      </c>
      <c r="AN54">
        <v>0</v>
      </c>
      <c r="AO54">
        <v>10.35</v>
      </c>
      <c r="AP54">
        <v>8.07</v>
      </c>
      <c r="AQ54">
        <v>0</v>
      </c>
      <c r="AR54">
        <v>42.25</v>
      </c>
      <c r="AS54">
        <v>31.5</v>
      </c>
      <c r="AT54">
        <v>19.38</v>
      </c>
      <c r="AU54">
        <v>0</v>
      </c>
      <c r="AV54">
        <v>0</v>
      </c>
      <c r="AW54">
        <v>0</v>
      </c>
      <c r="AX54">
        <v>0</v>
      </c>
      <c r="AY54">
        <v>4.1900000000000004</v>
      </c>
      <c r="AZ54">
        <v>2.35</v>
      </c>
      <c r="BA54">
        <v>3.43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2018.1899999999998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483.61</v>
      </c>
      <c r="L55">
        <v>111.52</v>
      </c>
      <c r="M55">
        <v>38.880000000000003</v>
      </c>
      <c r="N55">
        <v>103.24</v>
      </c>
      <c r="O55">
        <v>86.19</v>
      </c>
      <c r="P55">
        <v>77.319999999999993</v>
      </c>
      <c r="Q55">
        <v>15.13</v>
      </c>
      <c r="R55">
        <v>30.42</v>
      </c>
      <c r="S55">
        <v>19.18</v>
      </c>
      <c r="T55">
        <v>0</v>
      </c>
      <c r="U55">
        <v>316.10000000000002</v>
      </c>
      <c r="V55">
        <v>15.07</v>
      </c>
      <c r="W55">
        <v>29.04</v>
      </c>
      <c r="X55">
        <v>84.06</v>
      </c>
      <c r="Y55">
        <v>0</v>
      </c>
      <c r="Z55">
        <v>6.32</v>
      </c>
      <c r="AA55">
        <v>0</v>
      </c>
      <c r="AB55">
        <v>21.68</v>
      </c>
      <c r="AC55">
        <v>20.71</v>
      </c>
      <c r="AD55">
        <v>9.74</v>
      </c>
      <c r="AE55">
        <v>52.12</v>
      </c>
      <c r="AF55">
        <v>9.36</v>
      </c>
      <c r="AG55">
        <v>43.23</v>
      </c>
      <c r="AH55">
        <v>161.9</v>
      </c>
      <c r="AI55">
        <v>17.010000000000002</v>
      </c>
      <c r="AJ55">
        <v>0</v>
      </c>
      <c r="AK55">
        <v>58.65</v>
      </c>
      <c r="AL55">
        <v>77.12</v>
      </c>
      <c r="AM55">
        <v>16.829999999999998</v>
      </c>
      <c r="AN55">
        <v>0</v>
      </c>
      <c r="AO55">
        <v>11.97</v>
      </c>
      <c r="AP55">
        <v>8.07</v>
      </c>
      <c r="AQ55">
        <v>0</v>
      </c>
      <c r="AR55">
        <v>42.25</v>
      </c>
      <c r="AS55">
        <v>31.5</v>
      </c>
      <c r="AT55">
        <v>19.38</v>
      </c>
      <c r="AU55">
        <v>0</v>
      </c>
      <c r="AV55">
        <v>0</v>
      </c>
      <c r="AW55">
        <v>0</v>
      </c>
      <c r="AX55">
        <v>0</v>
      </c>
      <c r="AY55">
        <v>4.1900000000000004</v>
      </c>
      <c r="AZ55">
        <v>2.35</v>
      </c>
      <c r="BA55">
        <v>3.43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2029.06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495.23</v>
      </c>
      <c r="L56">
        <v>111.52</v>
      </c>
      <c r="M56">
        <v>38.880000000000003</v>
      </c>
      <c r="N56">
        <v>103.24</v>
      </c>
      <c r="O56">
        <v>86.19</v>
      </c>
      <c r="P56">
        <v>77.319999999999993</v>
      </c>
      <c r="Q56">
        <v>15.13</v>
      </c>
      <c r="R56">
        <v>30.42</v>
      </c>
      <c r="S56">
        <v>19.18</v>
      </c>
      <c r="T56">
        <v>0</v>
      </c>
      <c r="U56">
        <v>316.10000000000002</v>
      </c>
      <c r="V56">
        <v>15.07</v>
      </c>
      <c r="W56">
        <v>29.04</v>
      </c>
      <c r="X56">
        <v>84.06</v>
      </c>
      <c r="Y56">
        <v>0</v>
      </c>
      <c r="Z56">
        <v>6.32</v>
      </c>
      <c r="AA56">
        <v>0</v>
      </c>
      <c r="AB56">
        <v>21.68</v>
      </c>
      <c r="AC56">
        <v>20.71</v>
      </c>
      <c r="AD56">
        <v>19.48</v>
      </c>
      <c r="AE56">
        <v>52.12</v>
      </c>
      <c r="AF56">
        <v>9.36</v>
      </c>
      <c r="AG56">
        <v>43.23</v>
      </c>
      <c r="AH56">
        <v>161.9</v>
      </c>
      <c r="AI56">
        <v>17.010000000000002</v>
      </c>
      <c r="AJ56">
        <v>0</v>
      </c>
      <c r="AK56">
        <v>58.65</v>
      </c>
      <c r="AL56">
        <v>77.12</v>
      </c>
      <c r="AM56">
        <v>16.829999999999998</v>
      </c>
      <c r="AN56">
        <v>0</v>
      </c>
      <c r="AO56">
        <v>11.97</v>
      </c>
      <c r="AP56">
        <v>8.07</v>
      </c>
      <c r="AQ56">
        <v>0</v>
      </c>
      <c r="AR56">
        <v>42.25</v>
      </c>
      <c r="AS56">
        <v>31.5</v>
      </c>
      <c r="AT56">
        <v>19.38</v>
      </c>
      <c r="AU56">
        <v>0</v>
      </c>
      <c r="AV56">
        <v>0</v>
      </c>
      <c r="AW56">
        <v>0</v>
      </c>
      <c r="AX56">
        <v>0</v>
      </c>
      <c r="AY56">
        <v>4.1900000000000004</v>
      </c>
      <c r="AZ56">
        <v>2.35</v>
      </c>
      <c r="BA56">
        <v>3.43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2050.4199999999992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505.89</v>
      </c>
      <c r="L57">
        <v>111.52</v>
      </c>
      <c r="M57">
        <v>38.880000000000003</v>
      </c>
      <c r="N57">
        <v>104.21</v>
      </c>
      <c r="O57">
        <v>97.33</v>
      </c>
      <c r="P57">
        <v>83.27</v>
      </c>
      <c r="Q57">
        <v>15.05</v>
      </c>
      <c r="R57">
        <v>30.25</v>
      </c>
      <c r="S57">
        <v>19.07</v>
      </c>
      <c r="T57">
        <v>0</v>
      </c>
      <c r="U57">
        <v>316.10000000000002</v>
      </c>
      <c r="V57">
        <v>15.07</v>
      </c>
      <c r="W57">
        <v>29.04</v>
      </c>
      <c r="X57">
        <v>84.06</v>
      </c>
      <c r="Y57">
        <v>0</v>
      </c>
      <c r="Z57">
        <v>6.32</v>
      </c>
      <c r="AA57">
        <v>0</v>
      </c>
      <c r="AB57">
        <v>21.68</v>
      </c>
      <c r="AC57">
        <v>20.71</v>
      </c>
      <c r="AD57">
        <v>29.22</v>
      </c>
      <c r="AE57">
        <v>52.12</v>
      </c>
      <c r="AF57">
        <v>9.36</v>
      </c>
      <c r="AG57">
        <v>43.23</v>
      </c>
      <c r="AH57">
        <v>161.9</v>
      </c>
      <c r="AI57">
        <v>17.010000000000002</v>
      </c>
      <c r="AJ57">
        <v>0</v>
      </c>
      <c r="AK57">
        <v>58.65</v>
      </c>
      <c r="AL57">
        <v>77.12</v>
      </c>
      <c r="AM57">
        <v>16.829999999999998</v>
      </c>
      <c r="AN57">
        <v>0</v>
      </c>
      <c r="AO57">
        <v>11.97</v>
      </c>
      <c r="AP57">
        <v>8.07</v>
      </c>
      <c r="AQ57">
        <v>0</v>
      </c>
      <c r="AR57">
        <v>42.25</v>
      </c>
      <c r="AS57">
        <v>31.5</v>
      </c>
      <c r="AT57">
        <v>19.38</v>
      </c>
      <c r="AU57">
        <v>0</v>
      </c>
      <c r="AV57">
        <v>0</v>
      </c>
      <c r="AW57">
        <v>0</v>
      </c>
      <c r="AX57">
        <v>0</v>
      </c>
      <c r="AY57">
        <v>4.1900000000000004</v>
      </c>
      <c r="AZ57">
        <v>2.35</v>
      </c>
      <c r="BA57">
        <v>3.43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2088.5199999999995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517.52</v>
      </c>
      <c r="L58">
        <v>111.52</v>
      </c>
      <c r="M58">
        <v>38.880000000000003</v>
      </c>
      <c r="N58">
        <v>104.21</v>
      </c>
      <c r="O58">
        <v>100.73</v>
      </c>
      <c r="P58">
        <v>88.11</v>
      </c>
      <c r="Q58">
        <v>15.05</v>
      </c>
      <c r="R58">
        <v>30.25</v>
      </c>
      <c r="S58">
        <v>19.07</v>
      </c>
      <c r="T58">
        <v>0</v>
      </c>
      <c r="U58">
        <v>316.10000000000002</v>
      </c>
      <c r="V58">
        <v>15.07</v>
      </c>
      <c r="W58">
        <v>29.04</v>
      </c>
      <c r="X58">
        <v>84.06</v>
      </c>
      <c r="Y58">
        <v>0</v>
      </c>
      <c r="Z58">
        <v>6.32</v>
      </c>
      <c r="AA58">
        <v>0</v>
      </c>
      <c r="AB58">
        <v>21.68</v>
      </c>
      <c r="AC58">
        <v>20.71</v>
      </c>
      <c r="AD58">
        <v>39.14</v>
      </c>
      <c r="AE58">
        <v>52.12</v>
      </c>
      <c r="AF58">
        <v>9.36</v>
      </c>
      <c r="AG58">
        <v>43.23</v>
      </c>
      <c r="AH58">
        <v>161.9</v>
      </c>
      <c r="AI58">
        <v>17.010000000000002</v>
      </c>
      <c r="AJ58">
        <v>0</v>
      </c>
      <c r="AK58">
        <v>58.65</v>
      </c>
      <c r="AL58">
        <v>77.12</v>
      </c>
      <c r="AM58">
        <v>16.829999999999998</v>
      </c>
      <c r="AN58">
        <v>0</v>
      </c>
      <c r="AO58">
        <v>11.97</v>
      </c>
      <c r="AP58">
        <v>8.07</v>
      </c>
      <c r="AQ58">
        <v>0</v>
      </c>
      <c r="AR58">
        <v>42.25</v>
      </c>
      <c r="AS58">
        <v>31.5</v>
      </c>
      <c r="AT58">
        <v>19.38</v>
      </c>
      <c r="AU58">
        <v>0</v>
      </c>
      <c r="AV58">
        <v>0</v>
      </c>
      <c r="AW58">
        <v>0</v>
      </c>
      <c r="AX58">
        <v>0</v>
      </c>
      <c r="AY58">
        <v>4.1900000000000004</v>
      </c>
      <c r="AZ58">
        <v>2.35</v>
      </c>
      <c r="BA58">
        <v>3.43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2118.3099999999995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541.74</v>
      </c>
      <c r="L59">
        <v>111.52</v>
      </c>
      <c r="M59">
        <v>38.880000000000003</v>
      </c>
      <c r="N59">
        <v>104.21</v>
      </c>
      <c r="O59">
        <v>100.73</v>
      </c>
      <c r="P59">
        <v>88.11</v>
      </c>
      <c r="Q59">
        <v>15.05</v>
      </c>
      <c r="R59">
        <v>30.25</v>
      </c>
      <c r="S59">
        <v>19.07</v>
      </c>
      <c r="T59">
        <v>0</v>
      </c>
      <c r="U59">
        <v>316.10000000000002</v>
      </c>
      <c r="V59">
        <v>15.07</v>
      </c>
      <c r="W59">
        <v>29.04</v>
      </c>
      <c r="X59">
        <v>84.06</v>
      </c>
      <c r="Y59">
        <v>0</v>
      </c>
      <c r="Z59">
        <v>6.32</v>
      </c>
      <c r="AA59">
        <v>0</v>
      </c>
      <c r="AB59">
        <v>27.46</v>
      </c>
      <c r="AC59">
        <v>20.71</v>
      </c>
      <c r="AD59">
        <v>39.14</v>
      </c>
      <c r="AE59">
        <v>52.12</v>
      </c>
      <c r="AF59">
        <v>9.36</v>
      </c>
      <c r="AG59">
        <v>43.23</v>
      </c>
      <c r="AH59">
        <v>161.9</v>
      </c>
      <c r="AI59">
        <v>17.010000000000002</v>
      </c>
      <c r="AJ59">
        <v>0</v>
      </c>
      <c r="AK59">
        <v>58.65</v>
      </c>
      <c r="AL59">
        <v>77.12</v>
      </c>
      <c r="AM59">
        <v>16.829999999999998</v>
      </c>
      <c r="AN59">
        <v>0</v>
      </c>
      <c r="AO59">
        <v>11.97</v>
      </c>
      <c r="AP59">
        <v>8.07</v>
      </c>
      <c r="AQ59">
        <v>0</v>
      </c>
      <c r="AR59">
        <v>42.25</v>
      </c>
      <c r="AS59">
        <v>31.5</v>
      </c>
      <c r="AT59">
        <v>19.38</v>
      </c>
      <c r="AU59">
        <v>0</v>
      </c>
      <c r="AV59">
        <v>0</v>
      </c>
      <c r="AW59">
        <v>0</v>
      </c>
      <c r="AX59">
        <v>0</v>
      </c>
      <c r="AY59">
        <v>4.1900000000000004</v>
      </c>
      <c r="AZ59">
        <v>2.35</v>
      </c>
      <c r="BA59">
        <v>3.43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2148.3099999999995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570.80999999999995</v>
      </c>
      <c r="L60">
        <v>111.52</v>
      </c>
      <c r="M60">
        <v>38.880000000000003</v>
      </c>
      <c r="N60">
        <v>117.92</v>
      </c>
      <c r="O60">
        <v>123.63</v>
      </c>
      <c r="P60">
        <v>98.12</v>
      </c>
      <c r="Q60">
        <v>15.05</v>
      </c>
      <c r="R60">
        <v>30.25</v>
      </c>
      <c r="S60">
        <v>19.07</v>
      </c>
      <c r="T60">
        <v>0</v>
      </c>
      <c r="U60">
        <v>316.10000000000002</v>
      </c>
      <c r="V60">
        <v>15.07</v>
      </c>
      <c r="W60">
        <v>29.04</v>
      </c>
      <c r="X60">
        <v>84.06</v>
      </c>
      <c r="Y60">
        <v>0</v>
      </c>
      <c r="Z60">
        <v>6.32</v>
      </c>
      <c r="AA60">
        <v>0</v>
      </c>
      <c r="AB60">
        <v>27.46</v>
      </c>
      <c r="AC60">
        <v>20.71</v>
      </c>
      <c r="AD60">
        <v>39.14</v>
      </c>
      <c r="AE60">
        <v>52.12</v>
      </c>
      <c r="AF60">
        <v>9.36</v>
      </c>
      <c r="AG60">
        <v>43.23</v>
      </c>
      <c r="AH60">
        <v>161.9</v>
      </c>
      <c r="AI60">
        <v>3.4</v>
      </c>
      <c r="AJ60">
        <v>0</v>
      </c>
      <c r="AK60">
        <v>58.65</v>
      </c>
      <c r="AL60">
        <v>77.12</v>
      </c>
      <c r="AM60">
        <v>16.829999999999998</v>
      </c>
      <c r="AN60">
        <v>0</v>
      </c>
      <c r="AO60">
        <v>11.53</v>
      </c>
      <c r="AP60">
        <v>8.07</v>
      </c>
      <c r="AQ60">
        <v>0</v>
      </c>
      <c r="AR60">
        <v>42.25</v>
      </c>
      <c r="AS60">
        <v>31.5</v>
      </c>
      <c r="AT60">
        <v>19.38</v>
      </c>
      <c r="AU60">
        <v>0</v>
      </c>
      <c r="AV60">
        <v>0</v>
      </c>
      <c r="AW60">
        <v>0</v>
      </c>
      <c r="AX60">
        <v>0</v>
      </c>
      <c r="AY60">
        <v>4.1900000000000004</v>
      </c>
      <c r="AZ60">
        <v>2.35</v>
      </c>
      <c r="BA60">
        <v>3.43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2209.9499999999998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585.92999999999995</v>
      </c>
      <c r="L61">
        <v>111.52</v>
      </c>
      <c r="M61">
        <v>38.880000000000003</v>
      </c>
      <c r="N61">
        <v>117.92</v>
      </c>
      <c r="O61">
        <v>123.63</v>
      </c>
      <c r="P61">
        <v>98.12</v>
      </c>
      <c r="Q61">
        <v>15.05</v>
      </c>
      <c r="R61">
        <v>30.25</v>
      </c>
      <c r="S61">
        <v>19.07</v>
      </c>
      <c r="T61">
        <v>0</v>
      </c>
      <c r="U61">
        <v>316.10000000000002</v>
      </c>
      <c r="V61">
        <v>15.07</v>
      </c>
      <c r="W61">
        <v>32.64</v>
      </c>
      <c r="X61">
        <v>84.06</v>
      </c>
      <c r="Y61">
        <v>0</v>
      </c>
      <c r="Z61">
        <v>6.32</v>
      </c>
      <c r="AA61">
        <v>12.93</v>
      </c>
      <c r="AB61">
        <v>27.46</v>
      </c>
      <c r="AC61">
        <v>20.71</v>
      </c>
      <c r="AD61">
        <v>39.14</v>
      </c>
      <c r="AE61">
        <v>52.12</v>
      </c>
      <c r="AF61">
        <v>9.36</v>
      </c>
      <c r="AG61">
        <v>43.23</v>
      </c>
      <c r="AH61">
        <v>161.9</v>
      </c>
      <c r="AI61">
        <v>3.4</v>
      </c>
      <c r="AJ61">
        <v>0</v>
      </c>
      <c r="AK61">
        <v>58.65</v>
      </c>
      <c r="AL61">
        <v>77.12</v>
      </c>
      <c r="AM61">
        <v>16.829999999999998</v>
      </c>
      <c r="AN61">
        <v>0</v>
      </c>
      <c r="AO61">
        <v>11.51</v>
      </c>
      <c r="AP61">
        <v>8.07</v>
      </c>
      <c r="AQ61">
        <v>0</v>
      </c>
      <c r="AR61">
        <v>42.25</v>
      </c>
      <c r="AS61">
        <v>31.5</v>
      </c>
      <c r="AT61">
        <v>19.38</v>
      </c>
      <c r="AU61">
        <v>0</v>
      </c>
      <c r="AV61">
        <v>0</v>
      </c>
      <c r="AW61">
        <v>0</v>
      </c>
      <c r="AX61">
        <v>0</v>
      </c>
      <c r="AY61">
        <v>4.1900000000000004</v>
      </c>
      <c r="AZ61">
        <v>2.35</v>
      </c>
      <c r="BA61">
        <v>3.43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2241.58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585.92999999999995</v>
      </c>
      <c r="L62">
        <v>111.52</v>
      </c>
      <c r="M62">
        <v>38.880000000000003</v>
      </c>
      <c r="N62">
        <v>117.92</v>
      </c>
      <c r="O62">
        <v>123.63</v>
      </c>
      <c r="P62">
        <v>98.12</v>
      </c>
      <c r="Q62">
        <v>15.22</v>
      </c>
      <c r="R62">
        <v>30.3</v>
      </c>
      <c r="S62">
        <v>19.420000000000002</v>
      </c>
      <c r="T62">
        <v>0</v>
      </c>
      <c r="U62">
        <v>316.10000000000002</v>
      </c>
      <c r="V62">
        <v>15.07</v>
      </c>
      <c r="W62">
        <v>32.64</v>
      </c>
      <c r="X62">
        <v>95.8</v>
      </c>
      <c r="Y62">
        <v>0</v>
      </c>
      <c r="Z62">
        <v>6.32</v>
      </c>
      <c r="AA62">
        <v>12.93</v>
      </c>
      <c r="AB62">
        <v>27.46</v>
      </c>
      <c r="AC62">
        <v>20.71</v>
      </c>
      <c r="AD62">
        <v>39.14</v>
      </c>
      <c r="AE62">
        <v>52.12</v>
      </c>
      <c r="AF62">
        <v>9.36</v>
      </c>
      <c r="AG62">
        <v>43.23</v>
      </c>
      <c r="AH62">
        <v>161.9</v>
      </c>
      <c r="AI62">
        <v>3.4</v>
      </c>
      <c r="AJ62">
        <v>0</v>
      </c>
      <c r="AK62">
        <v>58.65</v>
      </c>
      <c r="AL62">
        <v>77.12</v>
      </c>
      <c r="AM62">
        <v>16.829999999999998</v>
      </c>
      <c r="AN62">
        <v>0</v>
      </c>
      <c r="AO62">
        <v>11.65</v>
      </c>
      <c r="AP62">
        <v>8.07</v>
      </c>
      <c r="AQ62">
        <v>0</v>
      </c>
      <c r="AR62">
        <v>34.229999999999997</v>
      </c>
      <c r="AS62">
        <v>31.5</v>
      </c>
      <c r="AT62">
        <v>19.38</v>
      </c>
      <c r="AU62">
        <v>0</v>
      </c>
      <c r="AV62">
        <v>0</v>
      </c>
      <c r="AW62">
        <v>0</v>
      </c>
      <c r="AX62">
        <v>0</v>
      </c>
      <c r="AY62">
        <v>4.1900000000000004</v>
      </c>
      <c r="AZ62">
        <v>2.35</v>
      </c>
      <c r="BA62">
        <v>3.43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2246.0100000000002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585.92999999999995</v>
      </c>
      <c r="L63">
        <v>111.52</v>
      </c>
      <c r="M63">
        <v>38.880000000000003</v>
      </c>
      <c r="N63">
        <v>117.92</v>
      </c>
      <c r="O63">
        <v>123.63</v>
      </c>
      <c r="P63">
        <v>98.12</v>
      </c>
      <c r="Q63">
        <v>15.22</v>
      </c>
      <c r="R63">
        <v>30.3</v>
      </c>
      <c r="S63">
        <v>19.420000000000002</v>
      </c>
      <c r="T63">
        <v>0</v>
      </c>
      <c r="U63">
        <v>316.10000000000002</v>
      </c>
      <c r="V63">
        <v>17.12</v>
      </c>
      <c r="W63">
        <v>32.64</v>
      </c>
      <c r="X63">
        <v>95.8</v>
      </c>
      <c r="Y63">
        <v>0</v>
      </c>
      <c r="Z63">
        <v>6.32</v>
      </c>
      <c r="AA63">
        <v>13.61</v>
      </c>
      <c r="AB63">
        <v>27.46</v>
      </c>
      <c r="AC63">
        <v>20.71</v>
      </c>
      <c r="AD63">
        <v>39.14</v>
      </c>
      <c r="AE63">
        <v>52.12</v>
      </c>
      <c r="AF63">
        <v>9.36</v>
      </c>
      <c r="AG63">
        <v>43.23</v>
      </c>
      <c r="AH63">
        <v>161.9</v>
      </c>
      <c r="AI63">
        <v>3.4</v>
      </c>
      <c r="AJ63">
        <v>0</v>
      </c>
      <c r="AK63">
        <v>58.65</v>
      </c>
      <c r="AL63">
        <v>77.12</v>
      </c>
      <c r="AM63">
        <v>16.829999999999998</v>
      </c>
      <c r="AN63">
        <v>0</v>
      </c>
      <c r="AO63">
        <v>11.71</v>
      </c>
      <c r="AP63">
        <v>8.07</v>
      </c>
      <c r="AQ63">
        <v>0</v>
      </c>
      <c r="AR63">
        <v>42.25</v>
      </c>
      <c r="AS63">
        <v>31.5</v>
      </c>
      <c r="AT63">
        <v>19.38</v>
      </c>
      <c r="AU63">
        <v>0</v>
      </c>
      <c r="AV63">
        <v>0</v>
      </c>
      <c r="AW63">
        <v>0</v>
      </c>
      <c r="AX63">
        <v>0</v>
      </c>
      <c r="AY63">
        <v>4.1900000000000004</v>
      </c>
      <c r="AZ63">
        <v>2.35</v>
      </c>
      <c r="BA63">
        <v>3.43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2256.8199999999997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585.92999999999995</v>
      </c>
      <c r="L64">
        <v>111.52</v>
      </c>
      <c r="M64">
        <v>38.880000000000003</v>
      </c>
      <c r="N64">
        <v>117.92</v>
      </c>
      <c r="O64">
        <v>123.63</v>
      </c>
      <c r="P64">
        <v>98.12</v>
      </c>
      <c r="Q64">
        <v>15.22</v>
      </c>
      <c r="R64">
        <v>30.3</v>
      </c>
      <c r="S64">
        <v>19.420000000000002</v>
      </c>
      <c r="T64">
        <v>0</v>
      </c>
      <c r="U64">
        <v>316.10000000000002</v>
      </c>
      <c r="V64">
        <v>17.21</v>
      </c>
      <c r="W64">
        <v>32.64</v>
      </c>
      <c r="X64">
        <v>95.8</v>
      </c>
      <c r="Y64">
        <v>0</v>
      </c>
      <c r="Z64">
        <v>6.32</v>
      </c>
      <c r="AA64">
        <v>13.61</v>
      </c>
      <c r="AB64">
        <v>27.46</v>
      </c>
      <c r="AC64">
        <v>20.71</v>
      </c>
      <c r="AD64">
        <v>39.14</v>
      </c>
      <c r="AE64">
        <v>52.12</v>
      </c>
      <c r="AF64">
        <v>9.36</v>
      </c>
      <c r="AG64">
        <v>43.23</v>
      </c>
      <c r="AH64">
        <v>161.9</v>
      </c>
      <c r="AI64">
        <v>3.4</v>
      </c>
      <c r="AJ64">
        <v>0</v>
      </c>
      <c r="AK64">
        <v>58.65</v>
      </c>
      <c r="AL64">
        <v>77.12</v>
      </c>
      <c r="AM64">
        <v>16.829999999999998</v>
      </c>
      <c r="AN64">
        <v>0</v>
      </c>
      <c r="AO64">
        <v>11.63</v>
      </c>
      <c r="AP64">
        <v>8.07</v>
      </c>
      <c r="AQ64">
        <v>0</v>
      </c>
      <c r="AR64">
        <v>42.25</v>
      </c>
      <c r="AS64">
        <v>31.5</v>
      </c>
      <c r="AT64">
        <v>19.38</v>
      </c>
      <c r="AU64">
        <v>0</v>
      </c>
      <c r="AV64">
        <v>0</v>
      </c>
      <c r="AW64">
        <v>0</v>
      </c>
      <c r="AX64">
        <v>0</v>
      </c>
      <c r="AY64">
        <v>4.1900000000000004</v>
      </c>
      <c r="AZ64">
        <v>2.35</v>
      </c>
      <c r="BA64">
        <v>3.43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2256.83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585.92999999999995</v>
      </c>
      <c r="L65">
        <v>111.52</v>
      </c>
      <c r="M65">
        <v>38.880000000000003</v>
      </c>
      <c r="N65">
        <v>117.92</v>
      </c>
      <c r="O65">
        <v>123.63</v>
      </c>
      <c r="P65">
        <v>98.12</v>
      </c>
      <c r="Q65">
        <v>15.22</v>
      </c>
      <c r="R65">
        <v>30.3</v>
      </c>
      <c r="S65">
        <v>19.420000000000002</v>
      </c>
      <c r="T65">
        <v>0</v>
      </c>
      <c r="U65">
        <v>316.10000000000002</v>
      </c>
      <c r="V65">
        <v>17.21</v>
      </c>
      <c r="W65">
        <v>32.64</v>
      </c>
      <c r="X65">
        <v>95.8</v>
      </c>
      <c r="Y65">
        <v>0</v>
      </c>
      <c r="Z65">
        <v>6.32</v>
      </c>
      <c r="AA65">
        <v>13.61</v>
      </c>
      <c r="AB65">
        <v>27.46</v>
      </c>
      <c r="AC65">
        <v>20.71</v>
      </c>
      <c r="AD65">
        <v>39.14</v>
      </c>
      <c r="AE65">
        <v>52.12</v>
      </c>
      <c r="AF65">
        <v>9.36</v>
      </c>
      <c r="AG65">
        <v>43.23</v>
      </c>
      <c r="AH65">
        <v>161.9</v>
      </c>
      <c r="AI65">
        <v>3.4</v>
      </c>
      <c r="AJ65">
        <v>0</v>
      </c>
      <c r="AK65">
        <v>58.65</v>
      </c>
      <c r="AL65">
        <v>77.12</v>
      </c>
      <c r="AM65">
        <v>16.829999999999998</v>
      </c>
      <c r="AN65">
        <v>0</v>
      </c>
      <c r="AO65">
        <v>11.57</v>
      </c>
      <c r="AP65">
        <v>8.07</v>
      </c>
      <c r="AQ65">
        <v>0</v>
      </c>
      <c r="AR65">
        <v>42.25</v>
      </c>
      <c r="AS65">
        <v>31.5</v>
      </c>
      <c r="AT65">
        <v>19.38</v>
      </c>
      <c r="AU65">
        <v>0</v>
      </c>
      <c r="AV65">
        <v>0</v>
      </c>
      <c r="AW65">
        <v>0</v>
      </c>
      <c r="AX65">
        <v>0</v>
      </c>
      <c r="AY65">
        <v>4.1900000000000004</v>
      </c>
      <c r="AZ65">
        <v>2.35</v>
      </c>
      <c r="BA65">
        <v>3.43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2256.77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585.92999999999995</v>
      </c>
      <c r="L66">
        <v>111.52</v>
      </c>
      <c r="M66">
        <v>38.880000000000003</v>
      </c>
      <c r="N66">
        <v>117.92</v>
      </c>
      <c r="O66">
        <v>123.63</v>
      </c>
      <c r="P66">
        <v>98.12</v>
      </c>
      <c r="Q66">
        <v>15.22</v>
      </c>
      <c r="R66">
        <v>30.3</v>
      </c>
      <c r="S66">
        <v>19.420000000000002</v>
      </c>
      <c r="T66">
        <v>0</v>
      </c>
      <c r="U66">
        <v>316.10000000000002</v>
      </c>
      <c r="V66">
        <v>17.21</v>
      </c>
      <c r="W66">
        <v>32.64</v>
      </c>
      <c r="X66">
        <v>95.8</v>
      </c>
      <c r="Y66">
        <v>0</v>
      </c>
      <c r="Z66">
        <v>6.32</v>
      </c>
      <c r="AA66">
        <v>13.61</v>
      </c>
      <c r="AB66">
        <v>27.46</v>
      </c>
      <c r="AC66">
        <v>20.71</v>
      </c>
      <c r="AD66">
        <v>39.14</v>
      </c>
      <c r="AE66">
        <v>52.12</v>
      </c>
      <c r="AF66">
        <v>9.36</v>
      </c>
      <c r="AG66">
        <v>43.23</v>
      </c>
      <c r="AH66">
        <v>161.9</v>
      </c>
      <c r="AI66">
        <v>3.4</v>
      </c>
      <c r="AJ66">
        <v>0</v>
      </c>
      <c r="AK66">
        <v>58.65</v>
      </c>
      <c r="AL66">
        <v>77.12</v>
      </c>
      <c r="AM66">
        <v>16.829999999999998</v>
      </c>
      <c r="AN66">
        <v>0</v>
      </c>
      <c r="AO66">
        <v>11.48</v>
      </c>
      <c r="AP66">
        <v>8.07</v>
      </c>
      <c r="AQ66">
        <v>0</v>
      </c>
      <c r="AR66">
        <v>42.25</v>
      </c>
      <c r="AS66">
        <v>31.5</v>
      </c>
      <c r="AT66">
        <v>19.38</v>
      </c>
      <c r="AU66">
        <v>0</v>
      </c>
      <c r="AV66">
        <v>0</v>
      </c>
      <c r="AW66">
        <v>0</v>
      </c>
      <c r="AX66">
        <v>0</v>
      </c>
      <c r="AY66">
        <v>4.1900000000000004</v>
      </c>
      <c r="AZ66">
        <v>3.53</v>
      </c>
      <c r="BA66">
        <v>3.43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2257.86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585.92999999999995</v>
      </c>
      <c r="L67">
        <v>111.52</v>
      </c>
      <c r="M67">
        <v>38.880000000000003</v>
      </c>
      <c r="N67">
        <v>117.92</v>
      </c>
      <c r="O67">
        <v>123.63</v>
      </c>
      <c r="P67">
        <v>98.12</v>
      </c>
      <c r="Q67">
        <v>15.22</v>
      </c>
      <c r="R67">
        <v>30.3</v>
      </c>
      <c r="S67">
        <v>19.420000000000002</v>
      </c>
      <c r="T67">
        <v>0</v>
      </c>
      <c r="U67">
        <v>316.10000000000002</v>
      </c>
      <c r="V67">
        <v>17.21</v>
      </c>
      <c r="W67">
        <v>32.64</v>
      </c>
      <c r="X67">
        <v>95.8</v>
      </c>
      <c r="Y67">
        <v>0</v>
      </c>
      <c r="Z67">
        <v>6.32</v>
      </c>
      <c r="AA67">
        <v>27.23</v>
      </c>
      <c r="AB67">
        <v>27.46</v>
      </c>
      <c r="AC67">
        <v>20.71</v>
      </c>
      <c r="AD67">
        <v>39.14</v>
      </c>
      <c r="AE67">
        <v>52.12</v>
      </c>
      <c r="AF67">
        <v>9.36</v>
      </c>
      <c r="AG67">
        <v>43.23</v>
      </c>
      <c r="AH67">
        <v>161.9</v>
      </c>
      <c r="AI67">
        <v>3.4</v>
      </c>
      <c r="AJ67">
        <v>0</v>
      </c>
      <c r="AK67">
        <v>58.65</v>
      </c>
      <c r="AL67">
        <v>77.12</v>
      </c>
      <c r="AM67">
        <v>16.829999999999998</v>
      </c>
      <c r="AN67">
        <v>0</v>
      </c>
      <c r="AO67">
        <v>11.48</v>
      </c>
      <c r="AP67">
        <v>8.07</v>
      </c>
      <c r="AQ67">
        <v>0</v>
      </c>
      <c r="AR67">
        <v>42.25</v>
      </c>
      <c r="AS67">
        <v>31.5</v>
      </c>
      <c r="AT67">
        <v>19.38</v>
      </c>
      <c r="AU67">
        <v>0</v>
      </c>
      <c r="AV67">
        <v>0</v>
      </c>
      <c r="AW67">
        <v>0</v>
      </c>
      <c r="AX67">
        <v>0</v>
      </c>
      <c r="AY67">
        <v>4.1900000000000004</v>
      </c>
      <c r="AZ67">
        <v>3.53</v>
      </c>
      <c r="BA67">
        <v>3.43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2271.48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585.92999999999995</v>
      </c>
      <c r="L68">
        <v>111.52</v>
      </c>
      <c r="M68">
        <v>38.880000000000003</v>
      </c>
      <c r="N68">
        <v>117.92</v>
      </c>
      <c r="O68">
        <v>123.63</v>
      </c>
      <c r="P68">
        <v>98.12</v>
      </c>
      <c r="Q68">
        <v>15.22</v>
      </c>
      <c r="R68">
        <v>30.3</v>
      </c>
      <c r="S68">
        <v>19.420000000000002</v>
      </c>
      <c r="T68">
        <v>0</v>
      </c>
      <c r="U68">
        <v>316.10000000000002</v>
      </c>
      <c r="V68">
        <v>17.21</v>
      </c>
      <c r="W68">
        <v>32.64</v>
      </c>
      <c r="X68">
        <v>95.8</v>
      </c>
      <c r="Y68">
        <v>0</v>
      </c>
      <c r="Z68">
        <v>6.32</v>
      </c>
      <c r="AA68">
        <v>27.23</v>
      </c>
      <c r="AB68">
        <v>27.46</v>
      </c>
      <c r="AC68">
        <v>20.71</v>
      </c>
      <c r="AD68">
        <v>39.14</v>
      </c>
      <c r="AE68">
        <v>52.12</v>
      </c>
      <c r="AF68">
        <v>9.36</v>
      </c>
      <c r="AG68">
        <v>43.23</v>
      </c>
      <c r="AH68">
        <v>161.9</v>
      </c>
      <c r="AI68">
        <v>3.4</v>
      </c>
      <c r="AJ68">
        <v>0</v>
      </c>
      <c r="AK68">
        <v>58.65</v>
      </c>
      <c r="AL68">
        <v>77.12</v>
      </c>
      <c r="AM68">
        <v>16.829999999999998</v>
      </c>
      <c r="AN68">
        <v>0</v>
      </c>
      <c r="AO68">
        <v>9.44</v>
      </c>
      <c r="AP68">
        <v>8.07</v>
      </c>
      <c r="AQ68">
        <v>0</v>
      </c>
      <c r="AR68">
        <v>42.25</v>
      </c>
      <c r="AS68">
        <v>31.5</v>
      </c>
      <c r="AT68">
        <v>19.38</v>
      </c>
      <c r="AU68">
        <v>0</v>
      </c>
      <c r="AV68">
        <v>0</v>
      </c>
      <c r="AW68">
        <v>0</v>
      </c>
      <c r="AX68">
        <v>0</v>
      </c>
      <c r="AY68">
        <v>4.1900000000000004</v>
      </c>
      <c r="AZ68">
        <v>3.53</v>
      </c>
      <c r="BA68">
        <v>3.43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2269.44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586.9</v>
      </c>
      <c r="L69">
        <v>111.52</v>
      </c>
      <c r="M69">
        <v>38.880000000000003</v>
      </c>
      <c r="N69">
        <v>117.92</v>
      </c>
      <c r="O69">
        <v>123.63</v>
      </c>
      <c r="P69">
        <v>98.12</v>
      </c>
      <c r="Q69">
        <v>15.22</v>
      </c>
      <c r="R69">
        <v>29.81</v>
      </c>
      <c r="S69">
        <v>19.420000000000002</v>
      </c>
      <c r="T69">
        <v>0</v>
      </c>
      <c r="U69">
        <v>316.10000000000002</v>
      </c>
      <c r="V69">
        <v>17.21</v>
      </c>
      <c r="W69">
        <v>32.64</v>
      </c>
      <c r="X69">
        <v>95.8</v>
      </c>
      <c r="Y69">
        <v>0</v>
      </c>
      <c r="Z69">
        <v>6.32</v>
      </c>
      <c r="AA69">
        <v>27.23</v>
      </c>
      <c r="AB69">
        <v>27.46</v>
      </c>
      <c r="AC69">
        <v>20.71</v>
      </c>
      <c r="AD69">
        <v>39.14</v>
      </c>
      <c r="AE69">
        <v>52.12</v>
      </c>
      <c r="AF69">
        <v>9.36</v>
      </c>
      <c r="AG69">
        <v>43.23</v>
      </c>
      <c r="AH69">
        <v>161.9</v>
      </c>
      <c r="AI69">
        <v>3.4</v>
      </c>
      <c r="AJ69">
        <v>0</v>
      </c>
      <c r="AK69">
        <v>58.65</v>
      </c>
      <c r="AL69">
        <v>77.12</v>
      </c>
      <c r="AM69">
        <v>16.829999999999998</v>
      </c>
      <c r="AN69">
        <v>0</v>
      </c>
      <c r="AO69">
        <v>9.44</v>
      </c>
      <c r="AP69">
        <v>8.07</v>
      </c>
      <c r="AQ69">
        <v>0</v>
      </c>
      <c r="AR69">
        <v>42.25</v>
      </c>
      <c r="AS69">
        <v>31.5</v>
      </c>
      <c r="AT69">
        <v>19.38</v>
      </c>
      <c r="AU69">
        <v>0</v>
      </c>
      <c r="AV69">
        <v>0</v>
      </c>
      <c r="AW69">
        <v>0</v>
      </c>
      <c r="AX69">
        <v>0</v>
      </c>
      <c r="AY69">
        <v>4.1900000000000004</v>
      </c>
      <c r="AZ69">
        <v>3.53</v>
      </c>
      <c r="BA69">
        <v>3.43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2269.92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586.9</v>
      </c>
      <c r="L70">
        <v>111.52</v>
      </c>
      <c r="M70">
        <v>38.880000000000003</v>
      </c>
      <c r="N70">
        <v>117.92</v>
      </c>
      <c r="O70">
        <v>123.63</v>
      </c>
      <c r="P70">
        <v>98.12</v>
      </c>
      <c r="Q70">
        <v>15.22</v>
      </c>
      <c r="R70">
        <v>29.81</v>
      </c>
      <c r="S70">
        <v>19.420000000000002</v>
      </c>
      <c r="T70">
        <v>0</v>
      </c>
      <c r="U70">
        <v>316.10000000000002</v>
      </c>
      <c r="V70">
        <v>17.21</v>
      </c>
      <c r="W70">
        <v>32.64</v>
      </c>
      <c r="X70">
        <v>95.8</v>
      </c>
      <c r="Y70">
        <v>0</v>
      </c>
      <c r="Z70">
        <v>6.32</v>
      </c>
      <c r="AA70">
        <v>27.23</v>
      </c>
      <c r="AB70">
        <v>27.46</v>
      </c>
      <c r="AC70">
        <v>20.71</v>
      </c>
      <c r="AD70">
        <v>39.14</v>
      </c>
      <c r="AE70">
        <v>52.12</v>
      </c>
      <c r="AF70">
        <v>9.36</v>
      </c>
      <c r="AG70">
        <v>43.23</v>
      </c>
      <c r="AH70">
        <v>161.9</v>
      </c>
      <c r="AI70">
        <v>3.4</v>
      </c>
      <c r="AJ70">
        <v>0</v>
      </c>
      <c r="AK70">
        <v>58.65</v>
      </c>
      <c r="AL70">
        <v>77.12</v>
      </c>
      <c r="AM70">
        <v>16.829999999999998</v>
      </c>
      <c r="AN70">
        <v>0</v>
      </c>
      <c r="AO70">
        <v>9.3699999999999992</v>
      </c>
      <c r="AP70">
        <v>8.07</v>
      </c>
      <c r="AQ70">
        <v>16.47</v>
      </c>
      <c r="AR70">
        <v>42.25</v>
      </c>
      <c r="AS70">
        <v>31.5</v>
      </c>
      <c r="AT70">
        <v>19.38</v>
      </c>
      <c r="AU70">
        <v>0</v>
      </c>
      <c r="AV70">
        <v>0</v>
      </c>
      <c r="AW70">
        <v>0</v>
      </c>
      <c r="AX70">
        <v>0</v>
      </c>
      <c r="AY70">
        <v>4.1900000000000004</v>
      </c>
      <c r="AZ70">
        <v>3.53</v>
      </c>
      <c r="BA70">
        <v>3.43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2286.3199999999997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586.9</v>
      </c>
      <c r="L71">
        <v>111.52</v>
      </c>
      <c r="M71">
        <v>38.880000000000003</v>
      </c>
      <c r="N71">
        <v>117.92</v>
      </c>
      <c r="O71">
        <v>123.63</v>
      </c>
      <c r="P71">
        <v>98.12</v>
      </c>
      <c r="Q71">
        <v>15.22</v>
      </c>
      <c r="R71">
        <v>29.81</v>
      </c>
      <c r="S71">
        <v>19.420000000000002</v>
      </c>
      <c r="T71">
        <v>0</v>
      </c>
      <c r="U71">
        <v>316.10000000000002</v>
      </c>
      <c r="V71">
        <v>17.21</v>
      </c>
      <c r="W71">
        <v>32.64</v>
      </c>
      <c r="X71">
        <v>95.8</v>
      </c>
      <c r="Y71">
        <v>0</v>
      </c>
      <c r="Z71">
        <v>6.32</v>
      </c>
      <c r="AA71">
        <v>27.23</v>
      </c>
      <c r="AB71">
        <v>27.46</v>
      </c>
      <c r="AC71">
        <v>20.71</v>
      </c>
      <c r="AD71">
        <v>39.14</v>
      </c>
      <c r="AE71">
        <v>52.12</v>
      </c>
      <c r="AF71">
        <v>9.36</v>
      </c>
      <c r="AG71">
        <v>43.23</v>
      </c>
      <c r="AH71">
        <v>161.9</v>
      </c>
      <c r="AI71">
        <v>3.4</v>
      </c>
      <c r="AJ71">
        <v>0</v>
      </c>
      <c r="AK71">
        <v>58.65</v>
      </c>
      <c r="AL71">
        <v>77.12</v>
      </c>
      <c r="AM71">
        <v>16.829999999999998</v>
      </c>
      <c r="AN71">
        <v>0</v>
      </c>
      <c r="AO71">
        <v>8.8699999999999992</v>
      </c>
      <c r="AP71">
        <v>8.07</v>
      </c>
      <c r="AQ71">
        <v>16.47</v>
      </c>
      <c r="AR71">
        <v>42.25</v>
      </c>
      <c r="AS71">
        <v>31.5</v>
      </c>
      <c r="AT71">
        <v>19.38</v>
      </c>
      <c r="AU71">
        <v>0</v>
      </c>
      <c r="AV71">
        <v>0</v>
      </c>
      <c r="AW71">
        <v>0</v>
      </c>
      <c r="AX71">
        <v>0</v>
      </c>
      <c r="AY71">
        <v>4.1900000000000004</v>
      </c>
      <c r="AZ71">
        <v>3.53</v>
      </c>
      <c r="BA71">
        <v>3.43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2285.8199999999997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586.9</v>
      </c>
      <c r="L72">
        <v>111.52</v>
      </c>
      <c r="M72">
        <v>38.880000000000003</v>
      </c>
      <c r="N72">
        <v>117.92</v>
      </c>
      <c r="O72">
        <v>123.63</v>
      </c>
      <c r="P72">
        <v>98.12</v>
      </c>
      <c r="Q72">
        <v>15.22</v>
      </c>
      <c r="R72">
        <v>29.81</v>
      </c>
      <c r="S72">
        <v>19.420000000000002</v>
      </c>
      <c r="T72">
        <v>0</v>
      </c>
      <c r="U72">
        <v>316.10000000000002</v>
      </c>
      <c r="V72">
        <v>17.21</v>
      </c>
      <c r="W72">
        <v>32.64</v>
      </c>
      <c r="X72">
        <v>95.8</v>
      </c>
      <c r="Y72">
        <v>0</v>
      </c>
      <c r="Z72">
        <v>6.32</v>
      </c>
      <c r="AA72">
        <v>27.23</v>
      </c>
      <c r="AB72">
        <v>27.46</v>
      </c>
      <c r="AC72">
        <v>20.71</v>
      </c>
      <c r="AD72">
        <v>39.14</v>
      </c>
      <c r="AE72">
        <v>52.12</v>
      </c>
      <c r="AF72">
        <v>9.36</v>
      </c>
      <c r="AG72">
        <v>43.23</v>
      </c>
      <c r="AH72">
        <v>161.9</v>
      </c>
      <c r="AI72">
        <v>3.4</v>
      </c>
      <c r="AJ72">
        <v>0</v>
      </c>
      <c r="AK72">
        <v>58.65</v>
      </c>
      <c r="AL72">
        <v>77.12</v>
      </c>
      <c r="AM72">
        <v>16.829999999999998</v>
      </c>
      <c r="AN72">
        <v>0</v>
      </c>
      <c r="AO72">
        <v>8.5500000000000007</v>
      </c>
      <c r="AP72">
        <v>8.07</v>
      </c>
      <c r="AQ72">
        <v>16.47</v>
      </c>
      <c r="AR72">
        <v>42.25</v>
      </c>
      <c r="AS72">
        <v>31.5</v>
      </c>
      <c r="AT72">
        <v>19.38</v>
      </c>
      <c r="AU72">
        <v>0</v>
      </c>
      <c r="AV72">
        <v>0</v>
      </c>
      <c r="AW72">
        <v>0</v>
      </c>
      <c r="AX72">
        <v>0</v>
      </c>
      <c r="AY72">
        <v>4.1900000000000004</v>
      </c>
      <c r="AZ72">
        <v>3.53</v>
      </c>
      <c r="BA72">
        <v>3.43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2285.5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586.9</v>
      </c>
      <c r="L73">
        <v>111.52</v>
      </c>
      <c r="M73">
        <v>38.880000000000003</v>
      </c>
      <c r="N73">
        <v>117.92</v>
      </c>
      <c r="O73">
        <v>123.63</v>
      </c>
      <c r="P73">
        <v>98.12</v>
      </c>
      <c r="Q73">
        <v>15.22</v>
      </c>
      <c r="R73">
        <v>29.81</v>
      </c>
      <c r="S73">
        <v>19.420000000000002</v>
      </c>
      <c r="T73">
        <v>0</v>
      </c>
      <c r="U73">
        <v>316.10000000000002</v>
      </c>
      <c r="V73">
        <v>17.21</v>
      </c>
      <c r="W73">
        <v>32.64</v>
      </c>
      <c r="X73">
        <v>95.8</v>
      </c>
      <c r="Y73">
        <v>0</v>
      </c>
      <c r="Z73">
        <v>1.07</v>
      </c>
      <c r="AA73">
        <v>27.23</v>
      </c>
      <c r="AB73">
        <v>26.01</v>
      </c>
      <c r="AC73">
        <v>20.71</v>
      </c>
      <c r="AD73">
        <v>39.14</v>
      </c>
      <c r="AE73">
        <v>52.12</v>
      </c>
      <c r="AF73">
        <v>9.36</v>
      </c>
      <c r="AG73">
        <v>43.23</v>
      </c>
      <c r="AH73">
        <v>161.9</v>
      </c>
      <c r="AI73">
        <v>3.4</v>
      </c>
      <c r="AJ73">
        <v>0</v>
      </c>
      <c r="AK73">
        <v>58.65</v>
      </c>
      <c r="AL73">
        <v>77.12</v>
      </c>
      <c r="AM73">
        <v>16.829999999999998</v>
      </c>
      <c r="AN73">
        <v>0</v>
      </c>
      <c r="AO73">
        <v>9.09</v>
      </c>
      <c r="AP73">
        <v>8.07</v>
      </c>
      <c r="AQ73">
        <v>16.47</v>
      </c>
      <c r="AR73">
        <v>42.25</v>
      </c>
      <c r="AS73">
        <v>31.5</v>
      </c>
      <c r="AT73">
        <v>19.38</v>
      </c>
      <c r="AU73">
        <v>0</v>
      </c>
      <c r="AV73">
        <v>0</v>
      </c>
      <c r="AW73">
        <v>0</v>
      </c>
      <c r="AX73">
        <v>0</v>
      </c>
      <c r="AY73">
        <v>4.1900000000000004</v>
      </c>
      <c r="AZ73">
        <v>4.7</v>
      </c>
      <c r="BA73">
        <v>3.43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2280.5099999999998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586.9</v>
      </c>
      <c r="L74">
        <v>111.52</v>
      </c>
      <c r="M74">
        <v>38.880000000000003</v>
      </c>
      <c r="N74">
        <v>117.92</v>
      </c>
      <c r="O74">
        <v>123.63</v>
      </c>
      <c r="P74">
        <v>98.12</v>
      </c>
      <c r="Q74">
        <v>15.22</v>
      </c>
      <c r="R74">
        <v>29.81</v>
      </c>
      <c r="S74">
        <v>19.420000000000002</v>
      </c>
      <c r="T74">
        <v>0</v>
      </c>
      <c r="U74">
        <v>316.10000000000002</v>
      </c>
      <c r="V74">
        <v>19.11</v>
      </c>
      <c r="W74">
        <v>32.64</v>
      </c>
      <c r="X74">
        <v>95.8</v>
      </c>
      <c r="Y74">
        <v>0</v>
      </c>
      <c r="Z74">
        <v>1.07</v>
      </c>
      <c r="AA74">
        <v>27.23</v>
      </c>
      <c r="AB74">
        <v>26.01</v>
      </c>
      <c r="AC74">
        <v>20.71</v>
      </c>
      <c r="AD74">
        <v>39.14</v>
      </c>
      <c r="AE74">
        <v>52.12</v>
      </c>
      <c r="AF74">
        <v>9.36</v>
      </c>
      <c r="AG74">
        <v>43.23</v>
      </c>
      <c r="AH74">
        <v>161.9</v>
      </c>
      <c r="AI74">
        <v>6.81</v>
      </c>
      <c r="AJ74">
        <v>0</v>
      </c>
      <c r="AK74">
        <v>58.65</v>
      </c>
      <c r="AL74">
        <v>77.12</v>
      </c>
      <c r="AM74">
        <v>16.829999999999998</v>
      </c>
      <c r="AN74">
        <v>0</v>
      </c>
      <c r="AO74">
        <v>8.91</v>
      </c>
      <c r="AP74">
        <v>8.07</v>
      </c>
      <c r="AQ74">
        <v>16.47</v>
      </c>
      <c r="AR74">
        <v>42.25</v>
      </c>
      <c r="AS74">
        <v>31.5</v>
      </c>
      <c r="AT74">
        <v>19.38</v>
      </c>
      <c r="AU74">
        <v>0</v>
      </c>
      <c r="AV74">
        <v>0</v>
      </c>
      <c r="AW74">
        <v>0</v>
      </c>
      <c r="AX74">
        <v>0</v>
      </c>
      <c r="AY74">
        <v>4.1900000000000004</v>
      </c>
      <c r="AZ74">
        <v>4.7</v>
      </c>
      <c r="BA74">
        <v>3.43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2285.639999999999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655.87</v>
      </c>
      <c r="L75">
        <v>135.47</v>
      </c>
      <c r="M75">
        <v>38.880000000000003</v>
      </c>
      <c r="N75">
        <v>117.92</v>
      </c>
      <c r="O75">
        <v>123.63</v>
      </c>
      <c r="P75">
        <v>98.12</v>
      </c>
      <c r="Q75">
        <v>17.37</v>
      </c>
      <c r="R75">
        <v>35.4</v>
      </c>
      <c r="S75">
        <v>22.04</v>
      </c>
      <c r="T75">
        <v>0</v>
      </c>
      <c r="U75">
        <v>316.10000000000002</v>
      </c>
      <c r="V75">
        <v>20</v>
      </c>
      <c r="W75">
        <v>32.64</v>
      </c>
      <c r="X75">
        <v>95.8</v>
      </c>
      <c r="Y75">
        <v>0</v>
      </c>
      <c r="Z75">
        <v>6.32</v>
      </c>
      <c r="AA75">
        <v>40.840000000000003</v>
      </c>
      <c r="AB75">
        <v>26.01</v>
      </c>
      <c r="AC75">
        <v>20.71</v>
      </c>
      <c r="AD75">
        <v>39.14</v>
      </c>
      <c r="AE75">
        <v>52.12</v>
      </c>
      <c r="AF75">
        <v>9.36</v>
      </c>
      <c r="AG75">
        <v>43.23</v>
      </c>
      <c r="AH75">
        <v>161.9</v>
      </c>
      <c r="AI75">
        <v>10.89</v>
      </c>
      <c r="AJ75">
        <v>0</v>
      </c>
      <c r="AK75">
        <v>58.65</v>
      </c>
      <c r="AL75">
        <v>77.12</v>
      </c>
      <c r="AM75">
        <v>16.829999999999998</v>
      </c>
      <c r="AN75">
        <v>0</v>
      </c>
      <c r="AO75">
        <v>8.6300000000000008</v>
      </c>
      <c r="AP75">
        <v>8.07</v>
      </c>
      <c r="AQ75">
        <v>16.47</v>
      </c>
      <c r="AR75">
        <v>42.25</v>
      </c>
      <c r="AS75">
        <v>31.5</v>
      </c>
      <c r="AT75">
        <v>19.38</v>
      </c>
      <c r="AU75">
        <v>0</v>
      </c>
      <c r="AV75">
        <v>0</v>
      </c>
      <c r="AW75">
        <v>0</v>
      </c>
      <c r="AX75">
        <v>0</v>
      </c>
      <c r="AY75">
        <v>4.1900000000000004</v>
      </c>
      <c r="AZ75">
        <v>4.7</v>
      </c>
      <c r="BA75">
        <v>3.43</v>
      </c>
      <c r="BB75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2412.4699999999989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657.65</v>
      </c>
      <c r="L76">
        <v>135.47</v>
      </c>
      <c r="M76">
        <v>38.880000000000003</v>
      </c>
      <c r="N76">
        <v>117.92</v>
      </c>
      <c r="O76">
        <v>123.63</v>
      </c>
      <c r="P76">
        <v>98.12</v>
      </c>
      <c r="Q76">
        <v>17.37</v>
      </c>
      <c r="R76">
        <v>35.4</v>
      </c>
      <c r="S76">
        <v>22.04</v>
      </c>
      <c r="T76">
        <v>0</v>
      </c>
      <c r="U76">
        <v>316.10000000000002</v>
      </c>
      <c r="V76">
        <v>20</v>
      </c>
      <c r="W76">
        <v>32.64</v>
      </c>
      <c r="X76">
        <v>95.8</v>
      </c>
      <c r="Y76">
        <v>0</v>
      </c>
      <c r="Z76">
        <v>6.32</v>
      </c>
      <c r="AA76">
        <v>40.840000000000003</v>
      </c>
      <c r="AB76">
        <v>26.01</v>
      </c>
      <c r="AC76">
        <v>20.71</v>
      </c>
      <c r="AD76">
        <v>39.14</v>
      </c>
      <c r="AE76">
        <v>52.12</v>
      </c>
      <c r="AF76">
        <v>28.08</v>
      </c>
      <c r="AG76">
        <v>43.23</v>
      </c>
      <c r="AH76">
        <v>161.9</v>
      </c>
      <c r="AI76">
        <v>52.43</v>
      </c>
      <c r="AJ76">
        <v>0</v>
      </c>
      <c r="AK76">
        <v>58.65</v>
      </c>
      <c r="AL76">
        <v>77.12</v>
      </c>
      <c r="AM76">
        <v>16.829999999999998</v>
      </c>
      <c r="AN76">
        <v>0</v>
      </c>
      <c r="AO76">
        <v>8.34</v>
      </c>
      <c r="AP76">
        <v>8.07</v>
      </c>
      <c r="AQ76">
        <v>49.42</v>
      </c>
      <c r="AR76">
        <v>42.25</v>
      </c>
      <c r="AS76">
        <v>31.5</v>
      </c>
      <c r="AT76">
        <v>19.38</v>
      </c>
      <c r="AU76">
        <v>0</v>
      </c>
      <c r="AV76">
        <v>0</v>
      </c>
      <c r="AW76">
        <v>0</v>
      </c>
      <c r="AX76">
        <v>0</v>
      </c>
      <c r="AY76">
        <v>4.1900000000000004</v>
      </c>
      <c r="AZ76">
        <v>4.7</v>
      </c>
      <c r="BA76">
        <v>3.43</v>
      </c>
      <c r="BB76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2507.1699999999996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604.53</v>
      </c>
      <c r="L77">
        <v>135.47</v>
      </c>
      <c r="M77">
        <v>38.880000000000003</v>
      </c>
      <c r="N77">
        <v>117.92</v>
      </c>
      <c r="O77">
        <v>123.63</v>
      </c>
      <c r="P77">
        <v>98.12</v>
      </c>
      <c r="Q77">
        <v>17.37</v>
      </c>
      <c r="R77">
        <v>35.4</v>
      </c>
      <c r="S77">
        <v>22.04</v>
      </c>
      <c r="T77">
        <v>0</v>
      </c>
      <c r="U77">
        <v>316.10000000000002</v>
      </c>
      <c r="V77">
        <v>17.86</v>
      </c>
      <c r="W77">
        <v>32.64</v>
      </c>
      <c r="X77">
        <v>95.8</v>
      </c>
      <c r="Y77">
        <v>0</v>
      </c>
      <c r="Z77">
        <v>19.579999999999998</v>
      </c>
      <c r="AA77">
        <v>40.840000000000003</v>
      </c>
      <c r="AB77">
        <v>44.23</v>
      </c>
      <c r="AC77">
        <v>32.69</v>
      </c>
      <c r="AD77">
        <v>40.130000000000003</v>
      </c>
      <c r="AE77">
        <v>52.83</v>
      </c>
      <c r="AF77">
        <v>37.44</v>
      </c>
      <c r="AG77">
        <v>43.23</v>
      </c>
      <c r="AH77">
        <v>163.41</v>
      </c>
      <c r="AI77">
        <v>52.43</v>
      </c>
      <c r="AJ77">
        <v>0</v>
      </c>
      <c r="AK77">
        <v>58.65</v>
      </c>
      <c r="AL77">
        <v>77.12</v>
      </c>
      <c r="AM77">
        <v>16.829999999999998</v>
      </c>
      <c r="AN77">
        <v>0</v>
      </c>
      <c r="AO77">
        <v>8.2899999999999991</v>
      </c>
      <c r="AP77">
        <v>12.54</v>
      </c>
      <c r="AQ77">
        <v>68.67</v>
      </c>
      <c r="AR77">
        <v>42.79</v>
      </c>
      <c r="AS77">
        <v>31.5</v>
      </c>
      <c r="AT77">
        <v>19.38</v>
      </c>
      <c r="AU77">
        <v>0</v>
      </c>
      <c r="AV77">
        <v>0</v>
      </c>
      <c r="AW77">
        <v>0</v>
      </c>
      <c r="AX77">
        <v>0</v>
      </c>
      <c r="AY77">
        <v>4.1900000000000004</v>
      </c>
      <c r="AZ77">
        <v>5.18</v>
      </c>
      <c r="BA77">
        <v>3.51</v>
      </c>
      <c r="BB77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2532.7099999999996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595.47</v>
      </c>
      <c r="L78">
        <v>190.95</v>
      </c>
      <c r="M78">
        <v>38.880000000000003</v>
      </c>
      <c r="N78">
        <v>117.92</v>
      </c>
      <c r="O78">
        <v>123.63</v>
      </c>
      <c r="P78">
        <v>98.12</v>
      </c>
      <c r="Q78">
        <v>17.37</v>
      </c>
      <c r="R78">
        <v>35.4</v>
      </c>
      <c r="S78">
        <v>22.04</v>
      </c>
      <c r="T78">
        <v>0</v>
      </c>
      <c r="U78">
        <v>316.10000000000002</v>
      </c>
      <c r="V78">
        <v>15.07</v>
      </c>
      <c r="W78">
        <v>32.64</v>
      </c>
      <c r="X78">
        <v>95.8</v>
      </c>
      <c r="Y78">
        <v>0</v>
      </c>
      <c r="Z78">
        <v>19.579999999999998</v>
      </c>
      <c r="AA78">
        <v>40.840000000000003</v>
      </c>
      <c r="AB78">
        <v>44.23</v>
      </c>
      <c r="AC78">
        <v>32.69</v>
      </c>
      <c r="AD78">
        <v>40.130000000000003</v>
      </c>
      <c r="AE78">
        <v>52.83</v>
      </c>
      <c r="AF78">
        <v>37.44</v>
      </c>
      <c r="AG78">
        <v>43.23</v>
      </c>
      <c r="AH78">
        <v>163.41</v>
      </c>
      <c r="AI78">
        <v>52.43</v>
      </c>
      <c r="AJ78">
        <v>0</v>
      </c>
      <c r="AK78">
        <v>58.65</v>
      </c>
      <c r="AL78">
        <v>77.12</v>
      </c>
      <c r="AM78">
        <v>16.829999999999998</v>
      </c>
      <c r="AN78">
        <v>0</v>
      </c>
      <c r="AO78">
        <v>8.2100000000000009</v>
      </c>
      <c r="AP78">
        <v>12.54</v>
      </c>
      <c r="AQ78">
        <v>68.67</v>
      </c>
      <c r="AR78">
        <v>42.79</v>
      </c>
      <c r="AS78">
        <v>31.5</v>
      </c>
      <c r="AT78">
        <v>19.38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5.18</v>
      </c>
      <c r="BA78">
        <v>3.51</v>
      </c>
      <c r="BB78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2576.2599999999993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644.4</v>
      </c>
      <c r="L79">
        <v>293.76</v>
      </c>
      <c r="M79">
        <v>38.880000000000003</v>
      </c>
      <c r="N79">
        <v>117.92</v>
      </c>
      <c r="O79">
        <v>123.63</v>
      </c>
      <c r="P79">
        <v>98.12</v>
      </c>
      <c r="Q79">
        <v>17.37</v>
      </c>
      <c r="R79">
        <v>34.549999999999997</v>
      </c>
      <c r="S79">
        <v>22.04</v>
      </c>
      <c r="T79">
        <v>0</v>
      </c>
      <c r="U79">
        <v>316.10000000000002</v>
      </c>
      <c r="V79">
        <v>16.989999999999998</v>
      </c>
      <c r="W79">
        <v>32.64</v>
      </c>
      <c r="X79">
        <v>95.8</v>
      </c>
      <c r="Y79">
        <v>0</v>
      </c>
      <c r="Z79">
        <v>19.579999999999998</v>
      </c>
      <c r="AA79">
        <v>40.840000000000003</v>
      </c>
      <c r="AB79">
        <v>44.23</v>
      </c>
      <c r="AC79">
        <v>32.69</v>
      </c>
      <c r="AD79">
        <v>40.130000000000003</v>
      </c>
      <c r="AE79">
        <v>52.83</v>
      </c>
      <c r="AF79">
        <v>37.44</v>
      </c>
      <c r="AG79">
        <v>43.23</v>
      </c>
      <c r="AH79">
        <v>163.41</v>
      </c>
      <c r="AI79">
        <v>52.43</v>
      </c>
      <c r="AJ79">
        <v>0</v>
      </c>
      <c r="AK79">
        <v>58.65</v>
      </c>
      <c r="AL79">
        <v>77.12</v>
      </c>
      <c r="AM79">
        <v>16.829999999999998</v>
      </c>
      <c r="AN79">
        <v>0</v>
      </c>
      <c r="AO79">
        <v>8.41</v>
      </c>
      <c r="AP79">
        <v>12.54</v>
      </c>
      <c r="AQ79">
        <v>68.67</v>
      </c>
      <c r="AR79">
        <v>42.79</v>
      </c>
      <c r="AS79">
        <v>31.5</v>
      </c>
      <c r="AT79">
        <v>19.38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5.18</v>
      </c>
      <c r="BA79">
        <v>3.51</v>
      </c>
      <c r="BB79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2729.2699999999995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654.57000000000005</v>
      </c>
      <c r="L80">
        <v>375.01</v>
      </c>
      <c r="M80">
        <v>38.880000000000003</v>
      </c>
      <c r="N80">
        <v>117.92</v>
      </c>
      <c r="O80">
        <v>123.63</v>
      </c>
      <c r="P80">
        <v>98.12</v>
      </c>
      <c r="Q80">
        <v>19.55</v>
      </c>
      <c r="R80">
        <v>39.840000000000003</v>
      </c>
      <c r="S80">
        <v>24.98</v>
      </c>
      <c r="T80">
        <v>0</v>
      </c>
      <c r="U80">
        <v>316.10000000000002</v>
      </c>
      <c r="V80">
        <v>20</v>
      </c>
      <c r="W80">
        <v>32.64</v>
      </c>
      <c r="X80">
        <v>95.8</v>
      </c>
      <c r="Y80">
        <v>0</v>
      </c>
      <c r="Z80">
        <v>19.579999999999998</v>
      </c>
      <c r="AA80">
        <v>40.840000000000003</v>
      </c>
      <c r="AB80">
        <v>44.23</v>
      </c>
      <c r="AC80">
        <v>32.69</v>
      </c>
      <c r="AD80">
        <v>40.130000000000003</v>
      </c>
      <c r="AE80">
        <v>52.83</v>
      </c>
      <c r="AF80">
        <v>37.44</v>
      </c>
      <c r="AG80">
        <v>43.23</v>
      </c>
      <c r="AH80">
        <v>163.41</v>
      </c>
      <c r="AI80">
        <v>52.43</v>
      </c>
      <c r="AJ80">
        <v>0</v>
      </c>
      <c r="AK80">
        <v>58.65</v>
      </c>
      <c r="AL80">
        <v>77.12</v>
      </c>
      <c r="AM80">
        <v>16.829999999999998</v>
      </c>
      <c r="AN80">
        <v>0</v>
      </c>
      <c r="AO80">
        <v>8.3699999999999992</v>
      </c>
      <c r="AP80">
        <v>12.54</v>
      </c>
      <c r="AQ80">
        <v>68.67</v>
      </c>
      <c r="AR80">
        <v>42.79</v>
      </c>
      <c r="AS80">
        <v>31.5</v>
      </c>
      <c r="AT80">
        <v>19.38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5.18</v>
      </c>
      <c r="BA80">
        <v>3.51</v>
      </c>
      <c r="BB80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2834.0699999999993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658.75</v>
      </c>
      <c r="L81">
        <v>384.78</v>
      </c>
      <c r="M81">
        <v>38.880000000000003</v>
      </c>
      <c r="N81">
        <v>117.92</v>
      </c>
      <c r="O81">
        <v>123.63</v>
      </c>
      <c r="P81">
        <v>98.12</v>
      </c>
      <c r="Q81">
        <v>19.55</v>
      </c>
      <c r="R81">
        <v>39.840000000000003</v>
      </c>
      <c r="S81">
        <v>24.98</v>
      </c>
      <c r="T81">
        <v>0</v>
      </c>
      <c r="U81">
        <v>316.10000000000002</v>
      </c>
      <c r="V81">
        <v>20</v>
      </c>
      <c r="W81">
        <v>32.64</v>
      </c>
      <c r="X81">
        <v>95.8</v>
      </c>
      <c r="Y81">
        <v>0</v>
      </c>
      <c r="Z81">
        <v>19.579999999999998</v>
      </c>
      <c r="AA81">
        <v>40.840000000000003</v>
      </c>
      <c r="AB81">
        <v>44.23</v>
      </c>
      <c r="AC81">
        <v>32.69</v>
      </c>
      <c r="AD81">
        <v>40.130000000000003</v>
      </c>
      <c r="AE81">
        <v>52.83</v>
      </c>
      <c r="AF81">
        <v>37.44</v>
      </c>
      <c r="AG81">
        <v>43.23</v>
      </c>
      <c r="AH81">
        <v>163.41</v>
      </c>
      <c r="AI81">
        <v>52.43</v>
      </c>
      <c r="AJ81">
        <v>0</v>
      </c>
      <c r="AK81">
        <v>58.65</v>
      </c>
      <c r="AL81">
        <v>77.12</v>
      </c>
      <c r="AM81">
        <v>16.829999999999998</v>
      </c>
      <c r="AN81">
        <v>0</v>
      </c>
      <c r="AO81">
        <v>8.5299999999999994</v>
      </c>
      <c r="AP81">
        <v>12.54</v>
      </c>
      <c r="AQ81">
        <v>68.67</v>
      </c>
      <c r="AR81">
        <v>42.79</v>
      </c>
      <c r="AS81">
        <v>31.5</v>
      </c>
      <c r="AT81">
        <v>19.38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5.18</v>
      </c>
      <c r="BA81">
        <v>3.51</v>
      </c>
      <c r="BB81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2848.1799999999994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658.75</v>
      </c>
      <c r="L82">
        <v>384.78</v>
      </c>
      <c r="M82">
        <v>38.880000000000003</v>
      </c>
      <c r="N82">
        <v>117.92</v>
      </c>
      <c r="O82">
        <v>123.63</v>
      </c>
      <c r="P82">
        <v>98.12</v>
      </c>
      <c r="Q82">
        <v>19.55</v>
      </c>
      <c r="R82">
        <v>39.840000000000003</v>
      </c>
      <c r="S82">
        <v>24.98</v>
      </c>
      <c r="T82">
        <v>0</v>
      </c>
      <c r="U82">
        <v>316.10000000000002</v>
      </c>
      <c r="V82">
        <v>20</v>
      </c>
      <c r="W82">
        <v>32.64</v>
      </c>
      <c r="X82">
        <v>95.8</v>
      </c>
      <c r="Y82">
        <v>0</v>
      </c>
      <c r="Z82">
        <v>19.579999999999998</v>
      </c>
      <c r="AA82">
        <v>40.840000000000003</v>
      </c>
      <c r="AB82">
        <v>44.23</v>
      </c>
      <c r="AC82">
        <v>32.69</v>
      </c>
      <c r="AD82">
        <v>40.130000000000003</v>
      </c>
      <c r="AE82">
        <v>52.83</v>
      </c>
      <c r="AF82">
        <v>37.44</v>
      </c>
      <c r="AG82">
        <v>43.23</v>
      </c>
      <c r="AH82">
        <v>163.41</v>
      </c>
      <c r="AI82">
        <v>20.420000000000002</v>
      </c>
      <c r="AJ82">
        <v>0</v>
      </c>
      <c r="AK82">
        <v>58.65</v>
      </c>
      <c r="AL82">
        <v>77.12</v>
      </c>
      <c r="AM82">
        <v>16.829999999999998</v>
      </c>
      <c r="AN82">
        <v>0</v>
      </c>
      <c r="AO82">
        <v>8.8699999999999992</v>
      </c>
      <c r="AP82">
        <v>12.54</v>
      </c>
      <c r="AQ82">
        <v>68.67</v>
      </c>
      <c r="AR82">
        <v>42.79</v>
      </c>
      <c r="AS82">
        <v>31.5</v>
      </c>
      <c r="AT82">
        <v>19.38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5.18</v>
      </c>
      <c r="BA82">
        <v>3.51</v>
      </c>
      <c r="BB8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2816.5099999999993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658.75</v>
      </c>
      <c r="L83">
        <v>384.78</v>
      </c>
      <c r="M83">
        <v>38.880000000000003</v>
      </c>
      <c r="N83">
        <v>117.92</v>
      </c>
      <c r="O83">
        <v>123.63</v>
      </c>
      <c r="P83">
        <v>98.12</v>
      </c>
      <c r="Q83">
        <v>19.55</v>
      </c>
      <c r="R83">
        <v>39.840000000000003</v>
      </c>
      <c r="S83">
        <v>24.98</v>
      </c>
      <c r="T83">
        <v>0</v>
      </c>
      <c r="U83">
        <v>316.10000000000002</v>
      </c>
      <c r="V83">
        <v>20</v>
      </c>
      <c r="W83">
        <v>32.64</v>
      </c>
      <c r="X83">
        <v>95.8</v>
      </c>
      <c r="Y83">
        <v>0</v>
      </c>
      <c r="Z83">
        <v>19.579999999999998</v>
      </c>
      <c r="AA83">
        <v>40.840000000000003</v>
      </c>
      <c r="AB83">
        <v>44.23</v>
      </c>
      <c r="AC83">
        <v>32.69</v>
      </c>
      <c r="AD83">
        <v>40.130000000000003</v>
      </c>
      <c r="AE83">
        <v>52.83</v>
      </c>
      <c r="AF83">
        <v>37.44</v>
      </c>
      <c r="AG83">
        <v>43.23</v>
      </c>
      <c r="AH83">
        <v>163.41</v>
      </c>
      <c r="AI83">
        <v>17.010000000000002</v>
      </c>
      <c r="AJ83">
        <v>0</v>
      </c>
      <c r="AK83">
        <v>58.65</v>
      </c>
      <c r="AL83">
        <v>77.12</v>
      </c>
      <c r="AM83">
        <v>16.829999999999998</v>
      </c>
      <c r="AN83">
        <v>0</v>
      </c>
      <c r="AO83">
        <v>8.91</v>
      </c>
      <c r="AP83">
        <v>11.17</v>
      </c>
      <c r="AQ83">
        <v>68.67</v>
      </c>
      <c r="AR83">
        <v>42.79</v>
      </c>
      <c r="AS83">
        <v>31.5</v>
      </c>
      <c r="AT83">
        <v>19.38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5.18</v>
      </c>
      <c r="BA83">
        <v>3.51</v>
      </c>
      <c r="BB83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2811.7699999999995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658.75</v>
      </c>
      <c r="L84">
        <v>384.78</v>
      </c>
      <c r="M84">
        <v>38.880000000000003</v>
      </c>
      <c r="N84">
        <v>117.92</v>
      </c>
      <c r="O84">
        <v>123.63</v>
      </c>
      <c r="P84">
        <v>98.12</v>
      </c>
      <c r="Q84">
        <v>19.55</v>
      </c>
      <c r="R84">
        <v>39.840000000000003</v>
      </c>
      <c r="S84">
        <v>24.98</v>
      </c>
      <c r="T84">
        <v>0</v>
      </c>
      <c r="U84">
        <v>316.10000000000002</v>
      </c>
      <c r="V84">
        <v>20</v>
      </c>
      <c r="W84">
        <v>32.64</v>
      </c>
      <c r="X84">
        <v>95.8</v>
      </c>
      <c r="Y84">
        <v>0</v>
      </c>
      <c r="Z84">
        <v>19.579999999999998</v>
      </c>
      <c r="AA84">
        <v>40.840000000000003</v>
      </c>
      <c r="AB84">
        <v>44.23</v>
      </c>
      <c r="AC84">
        <v>32.69</v>
      </c>
      <c r="AD84">
        <v>40.130000000000003</v>
      </c>
      <c r="AE84">
        <v>52.83</v>
      </c>
      <c r="AF84">
        <v>37.44</v>
      </c>
      <c r="AG84">
        <v>43.23</v>
      </c>
      <c r="AH84">
        <v>163.41</v>
      </c>
      <c r="AI84">
        <v>17.010000000000002</v>
      </c>
      <c r="AJ84">
        <v>0</v>
      </c>
      <c r="AK84">
        <v>58.65</v>
      </c>
      <c r="AL84">
        <v>77.12</v>
      </c>
      <c r="AM84">
        <v>16.829999999999998</v>
      </c>
      <c r="AN84">
        <v>0</v>
      </c>
      <c r="AO84">
        <v>8.94</v>
      </c>
      <c r="AP84">
        <v>11.17</v>
      </c>
      <c r="AQ84">
        <v>68.67</v>
      </c>
      <c r="AR84">
        <v>42.79</v>
      </c>
      <c r="AS84">
        <v>31.5</v>
      </c>
      <c r="AT84">
        <v>19.38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5.18</v>
      </c>
      <c r="BA84">
        <v>3.51</v>
      </c>
      <c r="BB84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2811.7999999999997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658.75</v>
      </c>
      <c r="L85">
        <v>384.78</v>
      </c>
      <c r="M85">
        <v>38.880000000000003</v>
      </c>
      <c r="N85">
        <v>117.92</v>
      </c>
      <c r="O85">
        <v>123.63</v>
      </c>
      <c r="P85">
        <v>98.12</v>
      </c>
      <c r="Q85">
        <v>19.55</v>
      </c>
      <c r="R85">
        <v>39.840000000000003</v>
      </c>
      <c r="S85">
        <v>24.98</v>
      </c>
      <c r="T85">
        <v>0</v>
      </c>
      <c r="U85">
        <v>316.10000000000002</v>
      </c>
      <c r="V85">
        <v>20</v>
      </c>
      <c r="W85">
        <v>32.64</v>
      </c>
      <c r="X85">
        <v>95.8</v>
      </c>
      <c r="Y85">
        <v>0</v>
      </c>
      <c r="Z85">
        <v>6.32</v>
      </c>
      <c r="AA85">
        <v>40.840000000000003</v>
      </c>
      <c r="AB85">
        <v>42.84</v>
      </c>
      <c r="AC85">
        <v>31.08</v>
      </c>
      <c r="AD85">
        <v>39.14</v>
      </c>
      <c r="AE85">
        <v>52.12</v>
      </c>
      <c r="AF85">
        <v>28.08</v>
      </c>
      <c r="AG85">
        <v>43.23</v>
      </c>
      <c r="AH85">
        <v>161.9</v>
      </c>
      <c r="AI85">
        <v>17.010000000000002</v>
      </c>
      <c r="AJ85">
        <v>0</v>
      </c>
      <c r="AK85">
        <v>58.65</v>
      </c>
      <c r="AL85">
        <v>77.12</v>
      </c>
      <c r="AM85">
        <v>16.829999999999998</v>
      </c>
      <c r="AN85">
        <v>0</v>
      </c>
      <c r="AO85">
        <v>9.06</v>
      </c>
      <c r="AP85">
        <v>11.17</v>
      </c>
      <c r="AQ85">
        <v>68.67</v>
      </c>
      <c r="AR85">
        <v>42.79</v>
      </c>
      <c r="AS85">
        <v>31.5</v>
      </c>
      <c r="AT85">
        <v>19.38</v>
      </c>
      <c r="AU85">
        <v>0</v>
      </c>
      <c r="AV85">
        <v>0</v>
      </c>
      <c r="AW85">
        <v>0</v>
      </c>
      <c r="AX85">
        <v>0</v>
      </c>
      <c r="AY85">
        <v>4.1900000000000004</v>
      </c>
      <c r="AZ85">
        <v>5.18</v>
      </c>
      <c r="BA85">
        <v>3.43</v>
      </c>
      <c r="BB85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2783.0099999999993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658.75</v>
      </c>
      <c r="L86">
        <v>384.78</v>
      </c>
      <c r="M86">
        <v>38.880000000000003</v>
      </c>
      <c r="N86">
        <v>117.92</v>
      </c>
      <c r="O86">
        <v>123.63</v>
      </c>
      <c r="P86">
        <v>98.12</v>
      </c>
      <c r="Q86">
        <v>19.55</v>
      </c>
      <c r="R86">
        <v>39.840000000000003</v>
      </c>
      <c r="S86">
        <v>24.98</v>
      </c>
      <c r="T86">
        <v>0</v>
      </c>
      <c r="U86">
        <v>316.10000000000002</v>
      </c>
      <c r="V86">
        <v>20</v>
      </c>
      <c r="W86">
        <v>32.64</v>
      </c>
      <c r="X86">
        <v>95.8</v>
      </c>
      <c r="Y86">
        <v>0</v>
      </c>
      <c r="Z86">
        <v>6.32</v>
      </c>
      <c r="AA86">
        <v>40.840000000000003</v>
      </c>
      <c r="AB86">
        <v>42.84</v>
      </c>
      <c r="AC86">
        <v>31.08</v>
      </c>
      <c r="AD86">
        <v>39.14</v>
      </c>
      <c r="AE86">
        <v>52.12</v>
      </c>
      <c r="AF86">
        <v>28.08</v>
      </c>
      <c r="AG86">
        <v>43.23</v>
      </c>
      <c r="AH86">
        <v>161.9</v>
      </c>
      <c r="AI86">
        <v>17.010000000000002</v>
      </c>
      <c r="AJ86">
        <v>0</v>
      </c>
      <c r="AK86">
        <v>58.65</v>
      </c>
      <c r="AL86">
        <v>77.12</v>
      </c>
      <c r="AM86">
        <v>16.829999999999998</v>
      </c>
      <c r="AN86">
        <v>0</v>
      </c>
      <c r="AO86">
        <v>9.23</v>
      </c>
      <c r="AP86">
        <v>12.54</v>
      </c>
      <c r="AQ86">
        <v>68.67</v>
      </c>
      <c r="AR86">
        <v>42.79</v>
      </c>
      <c r="AS86">
        <v>31.5</v>
      </c>
      <c r="AT86">
        <v>19.38</v>
      </c>
      <c r="AU86">
        <v>0</v>
      </c>
      <c r="AV86">
        <v>0</v>
      </c>
      <c r="AW86">
        <v>0</v>
      </c>
      <c r="AX86">
        <v>0</v>
      </c>
      <c r="AY86">
        <v>4.1900000000000004</v>
      </c>
      <c r="AZ86">
        <v>5.18</v>
      </c>
      <c r="BA86">
        <v>3.43</v>
      </c>
      <c r="BB86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2784.5499999999993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654.6</v>
      </c>
      <c r="L87">
        <v>295.61</v>
      </c>
      <c r="M87">
        <v>38.880000000000003</v>
      </c>
      <c r="N87">
        <v>117.92</v>
      </c>
      <c r="O87">
        <v>123.63</v>
      </c>
      <c r="P87">
        <v>98.12</v>
      </c>
      <c r="Q87">
        <v>19.55</v>
      </c>
      <c r="R87">
        <v>39.840000000000003</v>
      </c>
      <c r="S87">
        <v>24.98</v>
      </c>
      <c r="T87">
        <v>0</v>
      </c>
      <c r="U87">
        <v>316.10000000000002</v>
      </c>
      <c r="V87">
        <v>20</v>
      </c>
      <c r="W87">
        <v>32.64</v>
      </c>
      <c r="X87">
        <v>95.8</v>
      </c>
      <c r="Y87">
        <v>0</v>
      </c>
      <c r="Z87">
        <v>6.32</v>
      </c>
      <c r="AA87">
        <v>40.840000000000003</v>
      </c>
      <c r="AB87">
        <v>42.84</v>
      </c>
      <c r="AC87">
        <v>31.08</v>
      </c>
      <c r="AD87">
        <v>39.14</v>
      </c>
      <c r="AE87">
        <v>52.12</v>
      </c>
      <c r="AF87">
        <v>28.08</v>
      </c>
      <c r="AG87">
        <v>43.23</v>
      </c>
      <c r="AH87">
        <v>161.9</v>
      </c>
      <c r="AI87">
        <v>17.010000000000002</v>
      </c>
      <c r="AJ87">
        <v>0</v>
      </c>
      <c r="AK87">
        <v>58.65</v>
      </c>
      <c r="AL87">
        <v>77.12</v>
      </c>
      <c r="AM87">
        <v>16.829999999999998</v>
      </c>
      <c r="AN87">
        <v>0</v>
      </c>
      <c r="AO87">
        <v>9.32</v>
      </c>
      <c r="AP87">
        <v>12.54</v>
      </c>
      <c r="AQ87">
        <v>68.67</v>
      </c>
      <c r="AR87">
        <v>42.25</v>
      </c>
      <c r="AS87">
        <v>31.5</v>
      </c>
      <c r="AT87">
        <v>19.38</v>
      </c>
      <c r="AU87">
        <v>0</v>
      </c>
      <c r="AV87">
        <v>0</v>
      </c>
      <c r="AW87">
        <v>0</v>
      </c>
      <c r="AX87">
        <v>0</v>
      </c>
      <c r="AY87">
        <v>4.1900000000000004</v>
      </c>
      <c r="AZ87">
        <v>5.18</v>
      </c>
      <c r="BA87">
        <v>3.43</v>
      </c>
      <c r="BB87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2690.7799999999993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654.6</v>
      </c>
      <c r="L88">
        <v>295.61</v>
      </c>
      <c r="M88">
        <v>38.880000000000003</v>
      </c>
      <c r="N88">
        <v>117.92</v>
      </c>
      <c r="O88">
        <v>123.63</v>
      </c>
      <c r="P88">
        <v>98.12</v>
      </c>
      <c r="Q88">
        <v>19.55</v>
      </c>
      <c r="R88">
        <v>39.840000000000003</v>
      </c>
      <c r="S88">
        <v>24.98</v>
      </c>
      <c r="T88">
        <v>0</v>
      </c>
      <c r="U88">
        <v>316.10000000000002</v>
      </c>
      <c r="V88">
        <v>20</v>
      </c>
      <c r="W88">
        <v>32.64</v>
      </c>
      <c r="X88">
        <v>95.8</v>
      </c>
      <c r="Y88">
        <v>0</v>
      </c>
      <c r="Z88">
        <v>6.32</v>
      </c>
      <c r="AA88">
        <v>40.840000000000003</v>
      </c>
      <c r="AB88">
        <v>42.84</v>
      </c>
      <c r="AC88">
        <v>31.08</v>
      </c>
      <c r="AD88">
        <v>39.14</v>
      </c>
      <c r="AE88">
        <v>52.12</v>
      </c>
      <c r="AF88">
        <v>28.08</v>
      </c>
      <c r="AG88">
        <v>43.23</v>
      </c>
      <c r="AH88">
        <v>161.9</v>
      </c>
      <c r="AI88">
        <v>17.010000000000002</v>
      </c>
      <c r="AJ88">
        <v>0</v>
      </c>
      <c r="AK88">
        <v>58.65</v>
      </c>
      <c r="AL88">
        <v>77.12</v>
      </c>
      <c r="AM88">
        <v>16.829999999999998</v>
      </c>
      <c r="AN88">
        <v>0</v>
      </c>
      <c r="AO88">
        <v>9.4600000000000009</v>
      </c>
      <c r="AP88">
        <v>12.54</v>
      </c>
      <c r="AQ88">
        <v>68.67</v>
      </c>
      <c r="AR88">
        <v>42.25</v>
      </c>
      <c r="AS88">
        <v>31.5</v>
      </c>
      <c r="AT88">
        <v>19.38</v>
      </c>
      <c r="AU88">
        <v>0</v>
      </c>
      <c r="AV88">
        <v>0</v>
      </c>
      <c r="AW88">
        <v>0</v>
      </c>
      <c r="AX88">
        <v>0</v>
      </c>
      <c r="AY88">
        <v>4.1900000000000004</v>
      </c>
      <c r="AZ88">
        <v>5.18</v>
      </c>
      <c r="BA88">
        <v>3.43</v>
      </c>
      <c r="BB88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2690.9199999999992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654.6</v>
      </c>
      <c r="L89">
        <v>295.61</v>
      </c>
      <c r="M89">
        <v>38.880000000000003</v>
      </c>
      <c r="N89">
        <v>117.92</v>
      </c>
      <c r="O89">
        <v>123.63</v>
      </c>
      <c r="P89">
        <v>107.84</v>
      </c>
      <c r="Q89">
        <v>19.55</v>
      </c>
      <c r="R89">
        <v>39.840000000000003</v>
      </c>
      <c r="S89">
        <v>24.98</v>
      </c>
      <c r="T89">
        <v>0</v>
      </c>
      <c r="U89">
        <v>316.10000000000002</v>
      </c>
      <c r="V89">
        <v>20</v>
      </c>
      <c r="W89">
        <v>32.64</v>
      </c>
      <c r="X89">
        <v>95.8</v>
      </c>
      <c r="Y89">
        <v>0</v>
      </c>
      <c r="Z89">
        <v>6.32</v>
      </c>
      <c r="AA89">
        <v>40.840000000000003</v>
      </c>
      <c r="AB89">
        <v>42.84</v>
      </c>
      <c r="AC89">
        <v>31.08</v>
      </c>
      <c r="AD89">
        <v>39.14</v>
      </c>
      <c r="AE89">
        <v>52.12</v>
      </c>
      <c r="AF89">
        <v>28.08</v>
      </c>
      <c r="AG89">
        <v>43.23</v>
      </c>
      <c r="AH89">
        <v>161.9</v>
      </c>
      <c r="AI89">
        <v>17.010000000000002</v>
      </c>
      <c r="AJ89">
        <v>0</v>
      </c>
      <c r="AK89">
        <v>58.65</v>
      </c>
      <c r="AL89">
        <v>77.12</v>
      </c>
      <c r="AM89">
        <v>16.829999999999998</v>
      </c>
      <c r="AN89">
        <v>0</v>
      </c>
      <c r="AO89">
        <v>9.66</v>
      </c>
      <c r="AP89">
        <v>12.54</v>
      </c>
      <c r="AQ89">
        <v>68.67</v>
      </c>
      <c r="AR89">
        <v>42.25</v>
      </c>
      <c r="AS89">
        <v>31.5</v>
      </c>
      <c r="AT89">
        <v>19.38</v>
      </c>
      <c r="AU89">
        <v>0</v>
      </c>
      <c r="AV89">
        <v>0</v>
      </c>
      <c r="AW89">
        <v>0</v>
      </c>
      <c r="AX89">
        <v>0</v>
      </c>
      <c r="AY89">
        <v>4.1900000000000004</v>
      </c>
      <c r="AZ89">
        <v>5.18</v>
      </c>
      <c r="BA89">
        <v>3.43</v>
      </c>
      <c r="BB89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2700.8399999999992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654.6</v>
      </c>
      <c r="L90">
        <v>295.61</v>
      </c>
      <c r="M90">
        <v>38.880000000000003</v>
      </c>
      <c r="N90">
        <v>117.92</v>
      </c>
      <c r="O90">
        <v>123.63</v>
      </c>
      <c r="P90">
        <v>113.22</v>
      </c>
      <c r="Q90">
        <v>19.55</v>
      </c>
      <c r="R90">
        <v>39.840000000000003</v>
      </c>
      <c r="S90">
        <v>24.98</v>
      </c>
      <c r="T90">
        <v>0</v>
      </c>
      <c r="U90">
        <v>316.10000000000002</v>
      </c>
      <c r="V90">
        <v>20</v>
      </c>
      <c r="W90">
        <v>32.64</v>
      </c>
      <c r="X90">
        <v>95.8</v>
      </c>
      <c r="Y90">
        <v>0</v>
      </c>
      <c r="Z90">
        <v>6.32</v>
      </c>
      <c r="AA90">
        <v>40.840000000000003</v>
      </c>
      <c r="AB90">
        <v>42.84</v>
      </c>
      <c r="AC90">
        <v>31.08</v>
      </c>
      <c r="AD90">
        <v>39.14</v>
      </c>
      <c r="AE90">
        <v>52.12</v>
      </c>
      <c r="AF90">
        <v>28.08</v>
      </c>
      <c r="AG90">
        <v>43.23</v>
      </c>
      <c r="AH90">
        <v>161.9</v>
      </c>
      <c r="AI90">
        <v>17.010000000000002</v>
      </c>
      <c r="AJ90">
        <v>0</v>
      </c>
      <c r="AK90">
        <v>58.65</v>
      </c>
      <c r="AL90">
        <v>77.12</v>
      </c>
      <c r="AM90">
        <v>16.829999999999998</v>
      </c>
      <c r="AN90">
        <v>0</v>
      </c>
      <c r="AO90">
        <v>9.89</v>
      </c>
      <c r="AP90">
        <v>12.54</v>
      </c>
      <c r="AQ90">
        <v>68.67</v>
      </c>
      <c r="AR90">
        <v>42.25</v>
      </c>
      <c r="AS90">
        <v>31.5</v>
      </c>
      <c r="AT90">
        <v>19.38</v>
      </c>
      <c r="AU90">
        <v>0</v>
      </c>
      <c r="AV90">
        <v>0</v>
      </c>
      <c r="AW90">
        <v>0</v>
      </c>
      <c r="AX90">
        <v>0</v>
      </c>
      <c r="AY90">
        <v>4.1900000000000004</v>
      </c>
      <c r="AZ90">
        <v>5.18</v>
      </c>
      <c r="BA90">
        <v>3.43</v>
      </c>
      <c r="BB90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2706.4499999999994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654.6</v>
      </c>
      <c r="L91">
        <v>295.61</v>
      </c>
      <c r="M91">
        <v>38.880000000000003</v>
      </c>
      <c r="N91">
        <v>117.92</v>
      </c>
      <c r="O91">
        <v>123.63</v>
      </c>
      <c r="P91">
        <v>113.22</v>
      </c>
      <c r="Q91">
        <v>19.55</v>
      </c>
      <c r="R91">
        <v>39.840000000000003</v>
      </c>
      <c r="S91">
        <v>24.98</v>
      </c>
      <c r="T91">
        <v>0</v>
      </c>
      <c r="U91">
        <v>316.10000000000002</v>
      </c>
      <c r="V91">
        <v>20</v>
      </c>
      <c r="W91">
        <v>32.64</v>
      </c>
      <c r="X91">
        <v>95.8</v>
      </c>
      <c r="Y91">
        <v>0</v>
      </c>
      <c r="Z91">
        <v>19.579999999999998</v>
      </c>
      <c r="AA91">
        <v>40.840000000000003</v>
      </c>
      <c r="AB91">
        <v>44.23</v>
      </c>
      <c r="AC91">
        <v>32.69</v>
      </c>
      <c r="AD91">
        <v>40.130000000000003</v>
      </c>
      <c r="AE91">
        <v>52.83</v>
      </c>
      <c r="AF91">
        <v>37.44</v>
      </c>
      <c r="AG91">
        <v>43.23</v>
      </c>
      <c r="AH91">
        <v>163.41</v>
      </c>
      <c r="AI91">
        <v>17.010000000000002</v>
      </c>
      <c r="AJ91">
        <v>0</v>
      </c>
      <c r="AK91">
        <v>58.65</v>
      </c>
      <c r="AL91">
        <v>77.12</v>
      </c>
      <c r="AM91">
        <v>16.829999999999998</v>
      </c>
      <c r="AN91">
        <v>0</v>
      </c>
      <c r="AO91">
        <v>10.09</v>
      </c>
      <c r="AP91">
        <v>12.54</v>
      </c>
      <c r="AQ91">
        <v>68.67</v>
      </c>
      <c r="AR91">
        <v>42.25</v>
      </c>
      <c r="AS91">
        <v>31.5</v>
      </c>
      <c r="AT91">
        <v>19.38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5.18</v>
      </c>
      <c r="BA91">
        <v>3.51</v>
      </c>
      <c r="BB91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2735.56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654.6</v>
      </c>
      <c r="L92">
        <v>295.61</v>
      </c>
      <c r="M92">
        <v>38.880000000000003</v>
      </c>
      <c r="N92">
        <v>117.92</v>
      </c>
      <c r="O92">
        <v>123.63</v>
      </c>
      <c r="P92">
        <v>113.22</v>
      </c>
      <c r="Q92">
        <v>19.55</v>
      </c>
      <c r="R92">
        <v>39.840000000000003</v>
      </c>
      <c r="S92">
        <v>24.98</v>
      </c>
      <c r="T92">
        <v>0</v>
      </c>
      <c r="U92">
        <v>316.10000000000002</v>
      </c>
      <c r="V92">
        <v>20</v>
      </c>
      <c r="W92">
        <v>32.64</v>
      </c>
      <c r="X92">
        <v>95.8</v>
      </c>
      <c r="Y92">
        <v>0</v>
      </c>
      <c r="Z92">
        <v>19.579999999999998</v>
      </c>
      <c r="AA92">
        <v>40.840000000000003</v>
      </c>
      <c r="AB92">
        <v>44.23</v>
      </c>
      <c r="AC92">
        <v>32.69</v>
      </c>
      <c r="AD92">
        <v>40.130000000000003</v>
      </c>
      <c r="AE92">
        <v>52.83</v>
      </c>
      <c r="AF92">
        <v>37.44</v>
      </c>
      <c r="AG92">
        <v>43.23</v>
      </c>
      <c r="AH92">
        <v>163.41</v>
      </c>
      <c r="AI92">
        <v>17.010000000000002</v>
      </c>
      <c r="AJ92">
        <v>0</v>
      </c>
      <c r="AK92">
        <v>58.65</v>
      </c>
      <c r="AL92">
        <v>77.12</v>
      </c>
      <c r="AM92">
        <v>16.829999999999998</v>
      </c>
      <c r="AN92">
        <v>0</v>
      </c>
      <c r="AO92">
        <v>10.050000000000001</v>
      </c>
      <c r="AP92">
        <v>11.17</v>
      </c>
      <c r="AQ92">
        <v>68.67</v>
      </c>
      <c r="AR92">
        <v>42.25</v>
      </c>
      <c r="AS92">
        <v>31.5</v>
      </c>
      <c r="AT92">
        <v>19.38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5.18</v>
      </c>
      <c r="BA92">
        <v>3.51</v>
      </c>
      <c r="BB9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2734.15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660.35</v>
      </c>
      <c r="L93">
        <v>373.64</v>
      </c>
      <c r="M93">
        <v>38.880000000000003</v>
      </c>
      <c r="N93">
        <v>117.92</v>
      </c>
      <c r="O93">
        <v>123.63</v>
      </c>
      <c r="P93">
        <v>106.02</v>
      </c>
      <c r="Q93">
        <v>19.55</v>
      </c>
      <c r="R93">
        <v>39.840000000000003</v>
      </c>
      <c r="S93">
        <v>24.98</v>
      </c>
      <c r="T93">
        <v>0</v>
      </c>
      <c r="U93">
        <v>316.10000000000002</v>
      </c>
      <c r="V93">
        <v>20</v>
      </c>
      <c r="W93">
        <v>32.64</v>
      </c>
      <c r="X93">
        <v>95.8</v>
      </c>
      <c r="Y93">
        <v>0</v>
      </c>
      <c r="Z93">
        <v>19.579999999999998</v>
      </c>
      <c r="AA93">
        <v>40.840000000000003</v>
      </c>
      <c r="AB93">
        <v>44.23</v>
      </c>
      <c r="AC93">
        <v>32.69</v>
      </c>
      <c r="AD93">
        <v>40.130000000000003</v>
      </c>
      <c r="AE93">
        <v>52.83</v>
      </c>
      <c r="AF93">
        <v>37.44</v>
      </c>
      <c r="AG93">
        <v>43.23</v>
      </c>
      <c r="AH93">
        <v>163.41</v>
      </c>
      <c r="AI93">
        <v>17.010000000000002</v>
      </c>
      <c r="AJ93">
        <v>0</v>
      </c>
      <c r="AK93">
        <v>58.65</v>
      </c>
      <c r="AL93">
        <v>77.12</v>
      </c>
      <c r="AM93">
        <v>16.829999999999998</v>
      </c>
      <c r="AN93">
        <v>0</v>
      </c>
      <c r="AO93">
        <v>9.32</v>
      </c>
      <c r="AP93">
        <v>11.17</v>
      </c>
      <c r="AQ93">
        <v>68.67</v>
      </c>
      <c r="AR93">
        <v>42.25</v>
      </c>
      <c r="AS93">
        <v>31.5</v>
      </c>
      <c r="AT93">
        <v>19.38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5.18</v>
      </c>
      <c r="BA93">
        <v>3.51</v>
      </c>
      <c r="BB93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2810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658.79</v>
      </c>
      <c r="L94">
        <v>384.78</v>
      </c>
      <c r="M94">
        <v>38.880000000000003</v>
      </c>
      <c r="N94">
        <v>117.92</v>
      </c>
      <c r="O94">
        <v>123.63</v>
      </c>
      <c r="P94">
        <v>106.02</v>
      </c>
      <c r="Q94">
        <v>19.64</v>
      </c>
      <c r="R94">
        <v>39.85</v>
      </c>
      <c r="S94">
        <v>25.01</v>
      </c>
      <c r="T94">
        <v>0</v>
      </c>
      <c r="U94">
        <v>316.10000000000002</v>
      </c>
      <c r="V94">
        <v>20</v>
      </c>
      <c r="W94">
        <v>32.64</v>
      </c>
      <c r="X94">
        <v>95.8</v>
      </c>
      <c r="Y94">
        <v>0</v>
      </c>
      <c r="Z94">
        <v>19.579999999999998</v>
      </c>
      <c r="AA94">
        <v>40.840000000000003</v>
      </c>
      <c r="AB94">
        <v>44.23</v>
      </c>
      <c r="AC94">
        <v>32.69</v>
      </c>
      <c r="AD94">
        <v>40.130000000000003</v>
      </c>
      <c r="AE94">
        <v>52.83</v>
      </c>
      <c r="AF94">
        <v>37.44</v>
      </c>
      <c r="AG94">
        <v>43.23</v>
      </c>
      <c r="AH94">
        <v>163.41</v>
      </c>
      <c r="AI94">
        <v>17.010000000000002</v>
      </c>
      <c r="AJ94">
        <v>0</v>
      </c>
      <c r="AK94">
        <v>58.65</v>
      </c>
      <c r="AL94">
        <v>77.12</v>
      </c>
      <c r="AM94">
        <v>16.829999999999998</v>
      </c>
      <c r="AN94">
        <v>0</v>
      </c>
      <c r="AO94">
        <v>9.32</v>
      </c>
      <c r="AP94">
        <v>11.17</v>
      </c>
      <c r="AQ94">
        <v>68.67</v>
      </c>
      <c r="AR94">
        <v>42.25</v>
      </c>
      <c r="AS94">
        <v>31.5</v>
      </c>
      <c r="AT94">
        <v>19.38</v>
      </c>
      <c r="AU94">
        <v>0</v>
      </c>
      <c r="AV94">
        <v>0</v>
      </c>
      <c r="AW94">
        <v>0</v>
      </c>
      <c r="AX94">
        <v>0</v>
      </c>
      <c r="AY94">
        <v>4.1900000000000004</v>
      </c>
      <c r="AZ94">
        <v>5.18</v>
      </c>
      <c r="BA94">
        <v>3.51</v>
      </c>
      <c r="BB94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2819.71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658.79</v>
      </c>
      <c r="L95">
        <v>384.78</v>
      </c>
      <c r="M95">
        <v>38.880000000000003</v>
      </c>
      <c r="N95">
        <v>117.92</v>
      </c>
      <c r="O95">
        <v>123.63</v>
      </c>
      <c r="P95">
        <v>113.12</v>
      </c>
      <c r="Q95">
        <v>19.64</v>
      </c>
      <c r="R95">
        <v>39.85</v>
      </c>
      <c r="S95">
        <v>25.01</v>
      </c>
      <c r="T95">
        <v>0</v>
      </c>
      <c r="U95">
        <v>316.10000000000002</v>
      </c>
      <c r="V95">
        <v>20</v>
      </c>
      <c r="W95">
        <v>32.64</v>
      </c>
      <c r="X95">
        <v>95.8</v>
      </c>
      <c r="Y95">
        <v>0</v>
      </c>
      <c r="Z95">
        <v>12.63</v>
      </c>
      <c r="AA95">
        <v>40.840000000000003</v>
      </c>
      <c r="AB95">
        <v>28.56</v>
      </c>
      <c r="AC95">
        <v>10.36</v>
      </c>
      <c r="AD95">
        <v>39.14</v>
      </c>
      <c r="AE95">
        <v>52.12</v>
      </c>
      <c r="AF95">
        <v>18.72</v>
      </c>
      <c r="AG95">
        <v>43.23</v>
      </c>
      <c r="AH95">
        <v>161.9</v>
      </c>
      <c r="AI95">
        <v>17.010000000000002</v>
      </c>
      <c r="AJ95">
        <v>0</v>
      </c>
      <c r="AK95">
        <v>58.65</v>
      </c>
      <c r="AL95">
        <v>77.12</v>
      </c>
      <c r="AM95">
        <v>16.829999999999998</v>
      </c>
      <c r="AN95">
        <v>0</v>
      </c>
      <c r="AO95">
        <v>9.18</v>
      </c>
      <c r="AP95">
        <v>11.17</v>
      </c>
      <c r="AQ95">
        <v>49.42</v>
      </c>
      <c r="AR95">
        <v>42.25</v>
      </c>
      <c r="AS95">
        <v>31.5</v>
      </c>
      <c r="AT95">
        <v>19.38</v>
      </c>
      <c r="AU95">
        <v>0</v>
      </c>
      <c r="AV95">
        <v>0</v>
      </c>
      <c r="AW95">
        <v>0</v>
      </c>
      <c r="AX95">
        <v>0</v>
      </c>
      <c r="AY95">
        <v>4.1900000000000004</v>
      </c>
      <c r="AZ95">
        <v>5.18</v>
      </c>
      <c r="BA95">
        <v>3.43</v>
      </c>
      <c r="BB95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2740.4599999999996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658.79</v>
      </c>
      <c r="L96">
        <v>384.78</v>
      </c>
      <c r="M96">
        <v>38.880000000000003</v>
      </c>
      <c r="N96">
        <v>117.92</v>
      </c>
      <c r="O96">
        <v>123.63</v>
      </c>
      <c r="P96">
        <v>113.22</v>
      </c>
      <c r="Q96">
        <v>19.64</v>
      </c>
      <c r="R96">
        <v>39.85</v>
      </c>
      <c r="S96">
        <v>25.01</v>
      </c>
      <c r="T96">
        <v>0</v>
      </c>
      <c r="U96">
        <v>316.10000000000002</v>
      </c>
      <c r="V96">
        <v>20</v>
      </c>
      <c r="W96">
        <v>32.64</v>
      </c>
      <c r="X96">
        <v>95.8</v>
      </c>
      <c r="Y96">
        <v>0</v>
      </c>
      <c r="Z96">
        <v>12.63</v>
      </c>
      <c r="AA96">
        <v>40.840000000000003</v>
      </c>
      <c r="AB96">
        <v>0</v>
      </c>
      <c r="AC96">
        <v>0</v>
      </c>
      <c r="AD96">
        <v>39.14</v>
      </c>
      <c r="AE96">
        <v>52.12</v>
      </c>
      <c r="AF96">
        <v>9.36</v>
      </c>
      <c r="AG96">
        <v>43.23</v>
      </c>
      <c r="AH96">
        <v>161.9</v>
      </c>
      <c r="AI96">
        <v>17.010000000000002</v>
      </c>
      <c r="AJ96">
        <v>0</v>
      </c>
      <c r="AK96">
        <v>58.65</v>
      </c>
      <c r="AL96">
        <v>77.12</v>
      </c>
      <c r="AM96">
        <v>16.829999999999998</v>
      </c>
      <c r="AN96">
        <v>0</v>
      </c>
      <c r="AO96">
        <v>9.06</v>
      </c>
      <c r="AP96">
        <v>11.17</v>
      </c>
      <c r="AQ96">
        <v>49.42</v>
      </c>
      <c r="AR96">
        <v>42.25</v>
      </c>
      <c r="AS96">
        <v>31.5</v>
      </c>
      <c r="AT96">
        <v>19.38</v>
      </c>
      <c r="AU96">
        <v>0</v>
      </c>
      <c r="AV96">
        <v>0</v>
      </c>
      <c r="AW96">
        <v>0</v>
      </c>
      <c r="AX96">
        <v>0</v>
      </c>
      <c r="AY96">
        <v>4.1900000000000004</v>
      </c>
      <c r="AZ96">
        <v>5.18</v>
      </c>
      <c r="BA96">
        <v>3.43</v>
      </c>
      <c r="BB96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2692.1600000000003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658.79</v>
      </c>
      <c r="L97">
        <v>384.78</v>
      </c>
      <c r="M97">
        <v>38.880000000000003</v>
      </c>
      <c r="N97">
        <v>117.92</v>
      </c>
      <c r="O97">
        <v>123.63</v>
      </c>
      <c r="P97">
        <v>113.22</v>
      </c>
      <c r="Q97">
        <v>19.64</v>
      </c>
      <c r="R97">
        <v>39.85</v>
      </c>
      <c r="S97">
        <v>25.01</v>
      </c>
      <c r="T97">
        <v>0</v>
      </c>
      <c r="U97">
        <v>316.10000000000002</v>
      </c>
      <c r="V97">
        <v>20</v>
      </c>
      <c r="W97">
        <v>32.64</v>
      </c>
      <c r="X97">
        <v>95.8</v>
      </c>
      <c r="Y97">
        <v>0</v>
      </c>
      <c r="Z97">
        <v>12.63</v>
      </c>
      <c r="AA97">
        <v>40.840000000000003</v>
      </c>
      <c r="AB97">
        <v>0</v>
      </c>
      <c r="AC97">
        <v>0</v>
      </c>
      <c r="AD97">
        <v>39.14</v>
      </c>
      <c r="AE97">
        <v>52.12</v>
      </c>
      <c r="AF97">
        <v>9.36</v>
      </c>
      <c r="AG97">
        <v>43.23</v>
      </c>
      <c r="AH97">
        <v>161.9</v>
      </c>
      <c r="AI97">
        <v>17.010000000000002</v>
      </c>
      <c r="AJ97">
        <v>0</v>
      </c>
      <c r="AK97">
        <v>58.65</v>
      </c>
      <c r="AL97">
        <v>77.12</v>
      </c>
      <c r="AM97">
        <v>16.829999999999998</v>
      </c>
      <c r="AN97">
        <v>0</v>
      </c>
      <c r="AO97">
        <v>9.1999999999999993</v>
      </c>
      <c r="AP97">
        <v>11.17</v>
      </c>
      <c r="AQ97">
        <v>49.42</v>
      </c>
      <c r="AR97">
        <v>42.25</v>
      </c>
      <c r="AS97">
        <v>31.5</v>
      </c>
      <c r="AT97">
        <v>19.38</v>
      </c>
      <c r="AU97">
        <v>0</v>
      </c>
      <c r="AV97">
        <v>0</v>
      </c>
      <c r="AW97">
        <v>0</v>
      </c>
      <c r="AX97">
        <v>0</v>
      </c>
      <c r="AY97">
        <v>4.1900000000000004</v>
      </c>
      <c r="AZ97">
        <v>5.18</v>
      </c>
      <c r="BA97">
        <v>3.43</v>
      </c>
      <c r="BB97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2692.3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661.87</v>
      </c>
      <c r="L98">
        <v>391.85</v>
      </c>
      <c r="M98">
        <v>38.880000000000003</v>
      </c>
      <c r="N98">
        <v>117.92</v>
      </c>
      <c r="O98">
        <v>123.63</v>
      </c>
      <c r="P98">
        <v>113.22</v>
      </c>
      <c r="Q98">
        <v>19.64</v>
      </c>
      <c r="R98">
        <v>39.85</v>
      </c>
      <c r="S98">
        <v>25.01</v>
      </c>
      <c r="T98">
        <v>0</v>
      </c>
      <c r="U98">
        <v>316.10000000000002</v>
      </c>
      <c r="V98">
        <v>20</v>
      </c>
      <c r="W98">
        <v>32.64</v>
      </c>
      <c r="X98">
        <v>95.8</v>
      </c>
      <c r="Y98">
        <v>0</v>
      </c>
      <c r="Z98">
        <v>12.63</v>
      </c>
      <c r="AA98">
        <v>40.840000000000003</v>
      </c>
      <c r="AB98">
        <v>0</v>
      </c>
      <c r="AC98">
        <v>0</v>
      </c>
      <c r="AD98">
        <v>39.14</v>
      </c>
      <c r="AE98">
        <v>52.12</v>
      </c>
      <c r="AF98">
        <v>9.36</v>
      </c>
      <c r="AG98">
        <v>43.23</v>
      </c>
      <c r="AH98">
        <v>161.9</v>
      </c>
      <c r="AI98">
        <v>17.010000000000002</v>
      </c>
      <c r="AJ98">
        <v>0</v>
      </c>
      <c r="AK98">
        <v>58.65</v>
      </c>
      <c r="AL98">
        <v>77.12</v>
      </c>
      <c r="AM98">
        <v>16.829999999999998</v>
      </c>
      <c r="AN98">
        <v>0</v>
      </c>
      <c r="AO98">
        <v>9.4</v>
      </c>
      <c r="AP98">
        <v>11.17</v>
      </c>
      <c r="AQ98">
        <v>49.42</v>
      </c>
      <c r="AR98">
        <v>42.25</v>
      </c>
      <c r="AS98">
        <v>31.5</v>
      </c>
      <c r="AT98">
        <v>18.899999999999999</v>
      </c>
      <c r="AU98">
        <v>0</v>
      </c>
      <c r="AV98">
        <v>0</v>
      </c>
      <c r="AW98">
        <v>0</v>
      </c>
      <c r="AX98">
        <v>0</v>
      </c>
      <c r="AY98">
        <v>4.1900000000000004</v>
      </c>
      <c r="AZ98">
        <v>5.18</v>
      </c>
      <c r="BA98">
        <v>3.43</v>
      </c>
      <c r="BB98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2702.1700000000005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14.013044999999998</v>
      </c>
      <c r="L99">
        <f t="shared" si="2"/>
        <v>4.4102375000000054</v>
      </c>
      <c r="M99">
        <f t="shared" si="2"/>
        <v>0.9500600000000019</v>
      </c>
      <c r="N99">
        <f t="shared" si="2"/>
        <v>2.7757575000000005</v>
      </c>
      <c r="O99">
        <f t="shared" si="2"/>
        <v>2.3062549999999997</v>
      </c>
      <c r="P99">
        <f t="shared" si="2"/>
        <v>2.3165424999999966</v>
      </c>
      <c r="Q99">
        <f t="shared" si="2"/>
        <v>0.4104199999999999</v>
      </c>
      <c r="R99">
        <f t="shared" si="2"/>
        <v>0.83067750000000051</v>
      </c>
      <c r="S99">
        <f t="shared" si="2"/>
        <v>0.52037000000000022</v>
      </c>
      <c r="T99">
        <f t="shared" si="2"/>
        <v>0</v>
      </c>
      <c r="U99">
        <f t="shared" si="2"/>
        <v>7.6500549999999823</v>
      </c>
      <c r="V99">
        <f t="shared" si="2"/>
        <v>0.43313500000000027</v>
      </c>
      <c r="W99">
        <f t="shared" si="2"/>
        <v>0.743102499999999</v>
      </c>
      <c r="X99">
        <f t="shared" si="2"/>
        <v>2.1684400000000017</v>
      </c>
      <c r="Y99">
        <f t="shared" si="2"/>
        <v>0</v>
      </c>
      <c r="Z99">
        <f t="shared" si="2"/>
        <v>0.22353000000000026</v>
      </c>
      <c r="AA99">
        <f t="shared" si="2"/>
        <v>0.59865999999999997</v>
      </c>
      <c r="AB99">
        <f t="shared" si="2"/>
        <v>0.76759500000000092</v>
      </c>
      <c r="AC99">
        <f t="shared" si="2"/>
        <v>0.5718950000000006</v>
      </c>
      <c r="AD99">
        <f t="shared" si="2"/>
        <v>0.41876500000000039</v>
      </c>
      <c r="AE99">
        <f t="shared" si="2"/>
        <v>1.2530099999999982</v>
      </c>
      <c r="AF99">
        <f t="shared" si="2"/>
        <v>0.33462000000000025</v>
      </c>
      <c r="AG99">
        <f t="shared" si="2"/>
        <v>1.0375200000000002</v>
      </c>
      <c r="AH99">
        <f t="shared" si="2"/>
        <v>3.8901299999999948</v>
      </c>
      <c r="AI99">
        <f t="shared" si="2"/>
        <v>0.44712000000000035</v>
      </c>
      <c r="AJ99">
        <f t="shared" si="2"/>
        <v>0</v>
      </c>
      <c r="AK99">
        <f t="shared" si="2"/>
        <v>1.4075999999999989</v>
      </c>
      <c r="AL99">
        <f t="shared" si="2"/>
        <v>1.8627299999999978</v>
      </c>
      <c r="AM99">
        <f t="shared" si="2"/>
        <v>0.40391999999999956</v>
      </c>
      <c r="AN99">
        <f t="shared" si="2"/>
        <v>0</v>
      </c>
      <c r="AO99">
        <f t="shared" si="2"/>
        <v>0.20416000000000009</v>
      </c>
      <c r="AP99">
        <f t="shared" si="2"/>
        <v>0.21594999999999984</v>
      </c>
      <c r="AQ99">
        <f t="shared" si="2"/>
        <v>0.63445500000000066</v>
      </c>
      <c r="AR99">
        <f t="shared" si="2"/>
        <v>1.0207850000000001</v>
      </c>
      <c r="AS99">
        <f t="shared" si="2"/>
        <v>0.76628999999999992</v>
      </c>
      <c r="AT99">
        <f t="shared" si="2"/>
        <v>0.44680250000000105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0.10055999999999995</v>
      </c>
      <c r="AZ99">
        <f t="shared" si="2"/>
        <v>0.10214249999999994</v>
      </c>
      <c r="BA99">
        <f t="shared" si="2"/>
        <v>8.2560000000000092E-2</v>
      </c>
      <c r="BB99">
        <f t="shared" si="2"/>
        <v>3.5759999999999979E-2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56.354657499999995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45536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263.06</v>
      </c>
      <c r="C3" s="35">
        <v>87.39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66.45</v>
      </c>
      <c r="N3">
        <v>273.95999999999998</v>
      </c>
      <c r="O3">
        <v>100.94</v>
      </c>
      <c r="P3">
        <v>0</v>
      </c>
      <c r="Q3">
        <v>34.01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5.49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9.11</v>
      </c>
      <c r="AH3">
        <v>0</v>
      </c>
      <c r="AI3">
        <v>0</v>
      </c>
      <c r="AJ3">
        <v>30.28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263.06</v>
      </c>
      <c r="C4" s="35">
        <v>87.39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66.45</v>
      </c>
      <c r="N4">
        <v>273.95999999999998</v>
      </c>
      <c r="O4">
        <v>100.94</v>
      </c>
      <c r="P4">
        <v>0</v>
      </c>
      <c r="Q4">
        <v>34.21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5.49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8.6300000000000008</v>
      </c>
      <c r="AH4">
        <v>0</v>
      </c>
      <c r="AI4">
        <v>0</v>
      </c>
      <c r="AJ4">
        <v>30.78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263.06</v>
      </c>
      <c r="C5" s="35">
        <v>87.39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66.45</v>
      </c>
      <c r="N5">
        <v>273.95999999999998</v>
      </c>
      <c r="O5">
        <v>100.94</v>
      </c>
      <c r="P5">
        <v>0</v>
      </c>
      <c r="Q5">
        <v>34.61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5.49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6.34</v>
      </c>
      <c r="AH5">
        <v>0</v>
      </c>
      <c r="AI5">
        <v>0</v>
      </c>
      <c r="AJ5">
        <v>30.78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263.06</v>
      </c>
      <c r="C6" s="35">
        <v>87.39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66.45</v>
      </c>
      <c r="N6">
        <v>273.95999999999998</v>
      </c>
      <c r="O6">
        <v>100.94</v>
      </c>
      <c r="P6">
        <v>0</v>
      </c>
      <c r="Q6">
        <v>34.81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5.49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6.34</v>
      </c>
      <c r="AH6">
        <v>0</v>
      </c>
      <c r="AI6">
        <v>0</v>
      </c>
      <c r="AJ6">
        <v>30.78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263.06</v>
      </c>
      <c r="C7" s="35">
        <v>87.39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66.45</v>
      </c>
      <c r="N7">
        <v>273.95999999999998</v>
      </c>
      <c r="O7">
        <v>100.94</v>
      </c>
      <c r="P7">
        <v>0</v>
      </c>
      <c r="Q7">
        <v>34.81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5.22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6.34</v>
      </c>
      <c r="AH7">
        <v>0</v>
      </c>
      <c r="AI7">
        <v>0</v>
      </c>
      <c r="AJ7">
        <v>30.78</v>
      </c>
      <c r="AK7">
        <v>0</v>
      </c>
      <c r="AL7">
        <v>0</v>
      </c>
      <c r="AM7">
        <v>0</v>
      </c>
    </row>
    <row r="8" spans="1:39">
      <c r="A8" t="s">
        <v>50</v>
      </c>
      <c r="B8" s="35">
        <v>263.06</v>
      </c>
      <c r="C8" s="35">
        <v>87.39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66.45</v>
      </c>
      <c r="N8">
        <v>273.95999999999998</v>
      </c>
      <c r="O8">
        <v>100.94</v>
      </c>
      <c r="P8">
        <v>0</v>
      </c>
      <c r="Q8">
        <v>35.01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5.22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6.34</v>
      </c>
      <c r="AH8">
        <v>0</v>
      </c>
      <c r="AI8">
        <v>0</v>
      </c>
      <c r="AJ8">
        <v>30.78</v>
      </c>
      <c r="AK8">
        <v>0</v>
      </c>
      <c r="AL8">
        <v>0</v>
      </c>
      <c r="AM8">
        <v>0</v>
      </c>
    </row>
    <row r="9" spans="1:39">
      <c r="A9" t="s">
        <v>51</v>
      </c>
      <c r="B9" s="35">
        <v>263.06</v>
      </c>
      <c r="C9" s="35">
        <v>87.39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70.62</v>
      </c>
      <c r="N9">
        <v>273.95999999999998</v>
      </c>
      <c r="O9">
        <v>100.94</v>
      </c>
      <c r="P9">
        <v>0</v>
      </c>
      <c r="Q9">
        <v>24.21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5.22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6.34</v>
      </c>
      <c r="AH9">
        <v>0</v>
      </c>
      <c r="AI9">
        <v>0</v>
      </c>
      <c r="AJ9">
        <v>30.78</v>
      </c>
      <c r="AK9">
        <v>0</v>
      </c>
      <c r="AL9">
        <v>0</v>
      </c>
      <c r="AM9">
        <v>0</v>
      </c>
    </row>
    <row r="10" spans="1:39">
      <c r="A10" t="s">
        <v>52</v>
      </c>
      <c r="B10" s="35">
        <v>263.06</v>
      </c>
      <c r="C10" s="35">
        <v>87.39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70.62</v>
      </c>
      <c r="N10">
        <v>273.95999999999998</v>
      </c>
      <c r="O10">
        <v>100.94</v>
      </c>
      <c r="P10">
        <v>0</v>
      </c>
      <c r="Q10">
        <v>24.01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5.22</v>
      </c>
      <c r="X10">
        <v>21.5</v>
      </c>
      <c r="Y10">
        <v>7.16</v>
      </c>
      <c r="Z10">
        <v>7.17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6.34</v>
      </c>
      <c r="AH10">
        <v>0</v>
      </c>
      <c r="AI10">
        <v>0</v>
      </c>
      <c r="AJ10">
        <v>30.78</v>
      </c>
      <c r="AK10">
        <v>0</v>
      </c>
      <c r="AL10">
        <v>0</v>
      </c>
      <c r="AM10">
        <v>0</v>
      </c>
    </row>
    <row r="11" spans="1:39">
      <c r="A11" t="s">
        <v>53</v>
      </c>
      <c r="B11" s="35">
        <v>263.06</v>
      </c>
      <c r="C11" s="35">
        <v>87.39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70.62</v>
      </c>
      <c r="N11">
        <v>273.95999999999998</v>
      </c>
      <c r="O11">
        <v>100.94</v>
      </c>
      <c r="P11">
        <v>0</v>
      </c>
      <c r="Q11">
        <v>24.01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5.03</v>
      </c>
      <c r="X11">
        <v>21.5</v>
      </c>
      <c r="Y11">
        <v>7.16</v>
      </c>
      <c r="Z11">
        <v>7.17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6.34</v>
      </c>
      <c r="AH11">
        <v>0</v>
      </c>
      <c r="AI11">
        <v>0</v>
      </c>
      <c r="AJ11">
        <v>31.29</v>
      </c>
      <c r="AK11">
        <v>0</v>
      </c>
      <c r="AL11">
        <v>0</v>
      </c>
      <c r="AM11">
        <v>0</v>
      </c>
    </row>
    <row r="12" spans="1:39">
      <c r="A12" t="s">
        <v>54</v>
      </c>
      <c r="B12" s="35">
        <v>263.06</v>
      </c>
      <c r="C12" s="35">
        <v>87.39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70.62</v>
      </c>
      <c r="N12">
        <v>273.95999999999998</v>
      </c>
      <c r="O12">
        <v>100.94</v>
      </c>
      <c r="P12">
        <v>0</v>
      </c>
      <c r="Q12">
        <v>23.81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5.03</v>
      </c>
      <c r="X12">
        <v>21.5</v>
      </c>
      <c r="Y12">
        <v>7.16</v>
      </c>
      <c r="Z12">
        <v>7.17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6.34</v>
      </c>
      <c r="AH12">
        <v>0</v>
      </c>
      <c r="AI12">
        <v>0</v>
      </c>
      <c r="AJ12">
        <v>31.29</v>
      </c>
      <c r="AK12">
        <v>0</v>
      </c>
      <c r="AL12">
        <v>0</v>
      </c>
      <c r="AM12">
        <v>0</v>
      </c>
    </row>
    <row r="13" spans="1:39">
      <c r="A13" t="s">
        <v>55</v>
      </c>
      <c r="B13" s="35">
        <v>235.98</v>
      </c>
      <c r="C13" s="35">
        <v>68.34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70.62</v>
      </c>
      <c r="N13">
        <v>273.95999999999998</v>
      </c>
      <c r="O13">
        <v>100.94</v>
      </c>
      <c r="P13">
        <v>0</v>
      </c>
      <c r="Q13">
        <v>23.61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5.03</v>
      </c>
      <c r="X13">
        <v>21.5</v>
      </c>
      <c r="Y13">
        <v>7.16</v>
      </c>
      <c r="Z13">
        <v>7.17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6.34</v>
      </c>
      <c r="AH13">
        <v>0</v>
      </c>
      <c r="AI13">
        <v>0</v>
      </c>
      <c r="AJ13">
        <v>31.29</v>
      </c>
      <c r="AK13">
        <v>0</v>
      </c>
      <c r="AL13">
        <v>0</v>
      </c>
      <c r="AM13">
        <v>0</v>
      </c>
    </row>
    <row r="14" spans="1:39">
      <c r="A14" t="s">
        <v>56</v>
      </c>
      <c r="B14" s="35">
        <v>226.29</v>
      </c>
      <c r="C14" s="35">
        <v>68.34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70.62</v>
      </c>
      <c r="N14">
        <v>273.95999999999998</v>
      </c>
      <c r="O14">
        <v>100.94</v>
      </c>
      <c r="P14">
        <v>0</v>
      </c>
      <c r="Q14">
        <v>22.81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5.03</v>
      </c>
      <c r="X14">
        <v>21.5</v>
      </c>
      <c r="Y14">
        <v>7.16</v>
      </c>
      <c r="Z14">
        <v>7.17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6.34</v>
      </c>
      <c r="AH14">
        <v>0</v>
      </c>
      <c r="AI14">
        <v>0</v>
      </c>
      <c r="AJ14">
        <v>30.78</v>
      </c>
      <c r="AK14">
        <v>0</v>
      </c>
      <c r="AL14">
        <v>0</v>
      </c>
      <c r="AM14">
        <v>0</v>
      </c>
    </row>
    <row r="15" spans="1:39">
      <c r="A15" t="s">
        <v>57</v>
      </c>
      <c r="B15" s="35">
        <v>226.29</v>
      </c>
      <c r="C15" s="35">
        <v>68.34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70.62</v>
      </c>
      <c r="N15">
        <v>273.95999999999998</v>
      </c>
      <c r="O15">
        <v>100.94</v>
      </c>
      <c r="P15">
        <v>0</v>
      </c>
      <c r="Q15">
        <v>25.01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4.84</v>
      </c>
      <c r="X15">
        <v>21.5</v>
      </c>
      <c r="Y15">
        <v>7.16</v>
      </c>
      <c r="Z15">
        <v>7.17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6.34</v>
      </c>
      <c r="AH15">
        <v>0</v>
      </c>
      <c r="AI15">
        <v>0</v>
      </c>
      <c r="AJ15">
        <v>29.76</v>
      </c>
      <c r="AK15">
        <v>0</v>
      </c>
      <c r="AL15">
        <v>0</v>
      </c>
      <c r="AM15">
        <v>0</v>
      </c>
    </row>
    <row r="16" spans="1:39">
      <c r="A16" t="s">
        <v>58</v>
      </c>
      <c r="B16" s="35">
        <v>226.29</v>
      </c>
      <c r="C16" s="35">
        <v>68.34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70.62</v>
      </c>
      <c r="N16">
        <v>273.95999999999998</v>
      </c>
      <c r="O16">
        <v>100.94</v>
      </c>
      <c r="P16">
        <v>0</v>
      </c>
      <c r="Q16">
        <v>24.61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4.84</v>
      </c>
      <c r="X16">
        <v>21.5</v>
      </c>
      <c r="Y16">
        <v>7.16</v>
      </c>
      <c r="Z16">
        <v>7.17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6.34</v>
      </c>
      <c r="AH16">
        <v>0</v>
      </c>
      <c r="AI16">
        <v>0</v>
      </c>
      <c r="AJ16">
        <v>29.76</v>
      </c>
      <c r="AK16">
        <v>0</v>
      </c>
      <c r="AL16">
        <v>0</v>
      </c>
      <c r="AM16">
        <v>0</v>
      </c>
    </row>
    <row r="17" spans="1:39">
      <c r="A17" t="s">
        <v>59</v>
      </c>
      <c r="B17" s="35">
        <v>226.29</v>
      </c>
      <c r="C17" s="35">
        <v>68.34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70.62</v>
      </c>
      <c r="N17">
        <v>273.95999999999998</v>
      </c>
      <c r="O17">
        <v>100.94</v>
      </c>
      <c r="P17">
        <v>0</v>
      </c>
      <c r="Q17">
        <v>24.21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4.84</v>
      </c>
      <c r="X17">
        <v>21.5</v>
      </c>
      <c r="Y17">
        <v>7.16</v>
      </c>
      <c r="Z17">
        <v>7.17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6.34</v>
      </c>
      <c r="AH17">
        <v>0</v>
      </c>
      <c r="AI17">
        <v>0</v>
      </c>
      <c r="AJ17">
        <v>29.76</v>
      </c>
      <c r="AK17">
        <v>0</v>
      </c>
      <c r="AL17">
        <v>0</v>
      </c>
      <c r="AM17">
        <v>0</v>
      </c>
    </row>
    <row r="18" spans="1:39">
      <c r="A18" t="s">
        <v>60</v>
      </c>
      <c r="B18" s="35">
        <v>226.29</v>
      </c>
      <c r="C18" s="35">
        <v>68.34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70.62</v>
      </c>
      <c r="N18">
        <v>273.95999999999998</v>
      </c>
      <c r="O18">
        <v>100.94</v>
      </c>
      <c r="P18">
        <v>0</v>
      </c>
      <c r="Q18">
        <v>23.81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4.84</v>
      </c>
      <c r="X18">
        <v>21.5</v>
      </c>
      <c r="Y18">
        <v>7.16</v>
      </c>
      <c r="Z18">
        <v>7.17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6.34</v>
      </c>
      <c r="AH18">
        <v>0</v>
      </c>
      <c r="AI18">
        <v>0</v>
      </c>
      <c r="AJ18">
        <v>30.28</v>
      </c>
      <c r="AK18">
        <v>0</v>
      </c>
      <c r="AL18">
        <v>0</v>
      </c>
      <c r="AM18">
        <v>0</v>
      </c>
    </row>
    <row r="19" spans="1:39">
      <c r="A19" t="s">
        <v>61</v>
      </c>
      <c r="B19" s="35">
        <v>263.06</v>
      </c>
      <c r="C19" s="35">
        <v>87.39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70.62</v>
      </c>
      <c r="N19">
        <v>273.95999999999998</v>
      </c>
      <c r="O19">
        <v>100.94</v>
      </c>
      <c r="P19">
        <v>0</v>
      </c>
      <c r="Q19">
        <v>30.02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4.66</v>
      </c>
      <c r="X19">
        <v>21.5</v>
      </c>
      <c r="Y19">
        <v>7.16</v>
      </c>
      <c r="Z19">
        <v>7.17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6.34</v>
      </c>
      <c r="AH19">
        <v>0</v>
      </c>
      <c r="AI19">
        <v>0</v>
      </c>
      <c r="AJ19">
        <v>30.28</v>
      </c>
      <c r="AK19">
        <v>0</v>
      </c>
      <c r="AL19">
        <v>0</v>
      </c>
      <c r="AM19">
        <v>0</v>
      </c>
    </row>
    <row r="20" spans="1:39">
      <c r="A20" t="s">
        <v>62</v>
      </c>
      <c r="B20" s="35">
        <v>263.06</v>
      </c>
      <c r="C20" s="35">
        <v>87.39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70.62</v>
      </c>
      <c r="N20">
        <v>273.95999999999998</v>
      </c>
      <c r="O20">
        <v>100.94</v>
      </c>
      <c r="P20">
        <v>0</v>
      </c>
      <c r="Q20">
        <v>30.22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4.66</v>
      </c>
      <c r="X20">
        <v>21.5</v>
      </c>
      <c r="Y20">
        <v>7.16</v>
      </c>
      <c r="Z20">
        <v>7.17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6.34</v>
      </c>
      <c r="AH20">
        <v>0</v>
      </c>
      <c r="AI20">
        <v>0</v>
      </c>
      <c r="AJ20">
        <v>30.28</v>
      </c>
      <c r="AK20">
        <v>0</v>
      </c>
      <c r="AL20">
        <v>0</v>
      </c>
      <c r="AM20">
        <v>0</v>
      </c>
    </row>
    <row r="21" spans="1:39">
      <c r="A21" t="s">
        <v>63</v>
      </c>
      <c r="B21" s="35">
        <v>263.06</v>
      </c>
      <c r="C21" s="35">
        <v>87.39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70.62</v>
      </c>
      <c r="N21">
        <v>273.95999999999998</v>
      </c>
      <c r="O21">
        <v>100.94</v>
      </c>
      <c r="P21">
        <v>0</v>
      </c>
      <c r="Q21">
        <v>26.61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4.66</v>
      </c>
      <c r="X21">
        <v>25</v>
      </c>
      <c r="Y21">
        <v>8.34</v>
      </c>
      <c r="Z21">
        <v>8.33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</v>
      </c>
      <c r="AH21">
        <v>0</v>
      </c>
      <c r="AI21">
        <v>0</v>
      </c>
      <c r="AJ21">
        <v>30.28</v>
      </c>
      <c r="AK21">
        <v>0</v>
      </c>
      <c r="AL21">
        <v>0</v>
      </c>
      <c r="AM21">
        <v>0</v>
      </c>
    </row>
    <row r="22" spans="1:39">
      <c r="A22" t="s">
        <v>64</v>
      </c>
      <c r="B22" s="35">
        <v>263.06</v>
      </c>
      <c r="C22" s="35">
        <v>87.39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70.62</v>
      </c>
      <c r="N22">
        <v>273.95999999999998</v>
      </c>
      <c r="O22">
        <v>100.94</v>
      </c>
      <c r="P22">
        <v>0</v>
      </c>
      <c r="Q22">
        <v>26.61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4.66</v>
      </c>
      <c r="X22">
        <v>25</v>
      </c>
      <c r="Y22">
        <v>8.34</v>
      </c>
      <c r="Z22">
        <v>8.33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9.34</v>
      </c>
      <c r="AH22">
        <v>0</v>
      </c>
      <c r="AI22">
        <v>0</v>
      </c>
      <c r="AJ22">
        <v>30.28</v>
      </c>
      <c r="AK22">
        <v>0</v>
      </c>
      <c r="AL22">
        <v>0</v>
      </c>
      <c r="AM22">
        <v>0</v>
      </c>
    </row>
    <row r="23" spans="1:39">
      <c r="A23" t="s">
        <v>65</v>
      </c>
      <c r="B23" s="35">
        <v>206.91</v>
      </c>
      <c r="C23" s="35">
        <v>68.34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70.62</v>
      </c>
      <c r="N23">
        <v>273.95999999999998</v>
      </c>
      <c r="O23">
        <v>100.94</v>
      </c>
      <c r="P23">
        <v>0</v>
      </c>
      <c r="Q23">
        <v>26.61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4.66</v>
      </c>
      <c r="X23">
        <v>25</v>
      </c>
      <c r="Y23">
        <v>8.34</v>
      </c>
      <c r="Z23">
        <v>8.33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8.66</v>
      </c>
      <c r="AH23">
        <v>0</v>
      </c>
      <c r="AI23">
        <v>0</v>
      </c>
      <c r="AJ23">
        <v>30.28</v>
      </c>
      <c r="AK23">
        <v>0</v>
      </c>
      <c r="AL23">
        <v>0</v>
      </c>
      <c r="AM23">
        <v>0</v>
      </c>
    </row>
    <row r="24" spans="1:39">
      <c r="A24" t="s">
        <v>66</v>
      </c>
      <c r="B24" s="35">
        <v>206.91</v>
      </c>
      <c r="C24" s="35">
        <v>68.34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70.62</v>
      </c>
      <c r="N24">
        <v>273.95999999999998</v>
      </c>
      <c r="O24">
        <v>100.94</v>
      </c>
      <c r="P24">
        <v>0</v>
      </c>
      <c r="Q24">
        <v>26.41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4.66</v>
      </c>
      <c r="X24">
        <v>25</v>
      </c>
      <c r="Y24">
        <v>8.34</v>
      </c>
      <c r="Z24">
        <v>8.33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</v>
      </c>
      <c r="AH24">
        <v>0</v>
      </c>
      <c r="AI24">
        <v>0</v>
      </c>
      <c r="AJ24">
        <v>29.76</v>
      </c>
      <c r="AK24">
        <v>0</v>
      </c>
      <c r="AL24">
        <v>0</v>
      </c>
      <c r="AM24">
        <v>0</v>
      </c>
    </row>
    <row r="25" spans="1:39">
      <c r="A25" t="s">
        <v>67</v>
      </c>
      <c r="B25" s="35">
        <v>263.06</v>
      </c>
      <c r="C25" s="35">
        <v>87.39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70.62</v>
      </c>
      <c r="N25">
        <v>273.95999999999998</v>
      </c>
      <c r="O25">
        <v>100.94</v>
      </c>
      <c r="P25">
        <v>0</v>
      </c>
      <c r="Q25">
        <v>26.01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4.66</v>
      </c>
      <c r="X25">
        <v>24.5</v>
      </c>
      <c r="Y25">
        <v>8.16</v>
      </c>
      <c r="Z25">
        <v>8.17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0</v>
      </c>
      <c r="AI25">
        <v>0</v>
      </c>
      <c r="AJ25">
        <v>29.26</v>
      </c>
      <c r="AK25">
        <v>0</v>
      </c>
      <c r="AL25">
        <v>0</v>
      </c>
      <c r="AM25">
        <v>0</v>
      </c>
    </row>
    <row r="26" spans="1:39">
      <c r="A26" t="s">
        <v>68</v>
      </c>
      <c r="B26" s="35">
        <v>263.06</v>
      </c>
      <c r="C26" s="35">
        <v>87.39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70.62</v>
      </c>
      <c r="N26">
        <v>273.95999999999998</v>
      </c>
      <c r="O26">
        <v>100.94</v>
      </c>
      <c r="P26">
        <v>0</v>
      </c>
      <c r="Q26">
        <v>25.61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4.66</v>
      </c>
      <c r="X26">
        <v>24</v>
      </c>
      <c r="Y26">
        <v>8</v>
      </c>
      <c r="Z26">
        <v>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0</v>
      </c>
      <c r="AI26">
        <v>0</v>
      </c>
      <c r="AJ26">
        <v>29.27</v>
      </c>
      <c r="AK26">
        <v>0</v>
      </c>
      <c r="AL26">
        <v>0</v>
      </c>
      <c r="AM26">
        <v>0</v>
      </c>
    </row>
    <row r="27" spans="1:39">
      <c r="A27" t="s">
        <v>69</v>
      </c>
      <c r="B27" s="35">
        <v>263.06</v>
      </c>
      <c r="C27" s="35">
        <v>87.39</v>
      </c>
      <c r="D27" s="94">
        <f t="shared" si="0"/>
        <v>22.759999999999998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70.62</v>
      </c>
      <c r="N27">
        <v>273.95999999999998</v>
      </c>
      <c r="O27">
        <v>100.94</v>
      </c>
      <c r="P27">
        <v>0</v>
      </c>
      <c r="Q27">
        <v>25.21</v>
      </c>
      <c r="R27" s="94">
        <v>14.59</v>
      </c>
      <c r="S27" s="94">
        <v>4</v>
      </c>
      <c r="T27" s="94">
        <v>4.17</v>
      </c>
      <c r="U27">
        <v>0</v>
      </c>
      <c r="V27">
        <v>1.5</v>
      </c>
      <c r="W27">
        <v>4.4800000000000004</v>
      </c>
      <c r="X27">
        <v>23</v>
      </c>
      <c r="Y27">
        <v>7.66</v>
      </c>
      <c r="Z27">
        <v>7.67</v>
      </c>
      <c r="AA27">
        <v>1.57</v>
      </c>
      <c r="AB27">
        <v>0.31</v>
      </c>
      <c r="AC27">
        <v>0.82</v>
      </c>
      <c r="AD27">
        <v>1</v>
      </c>
      <c r="AE27">
        <v>1</v>
      </c>
      <c r="AF27">
        <v>0</v>
      </c>
      <c r="AG27">
        <v>6.34</v>
      </c>
      <c r="AH27">
        <v>0</v>
      </c>
      <c r="AI27">
        <v>0</v>
      </c>
      <c r="AJ27">
        <v>29.27</v>
      </c>
      <c r="AK27">
        <v>1</v>
      </c>
      <c r="AL27">
        <v>1</v>
      </c>
      <c r="AM27">
        <v>0</v>
      </c>
    </row>
    <row r="28" spans="1:39">
      <c r="A28" t="s">
        <v>70</v>
      </c>
      <c r="B28" s="35">
        <v>263.06</v>
      </c>
      <c r="C28" s="35">
        <v>87.39</v>
      </c>
      <c r="D28" s="94">
        <f t="shared" si="0"/>
        <v>45.85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70.62</v>
      </c>
      <c r="N28">
        <v>273.95999999999998</v>
      </c>
      <c r="O28">
        <v>100.94</v>
      </c>
      <c r="P28">
        <v>0</v>
      </c>
      <c r="Q28">
        <v>25.01</v>
      </c>
      <c r="R28" s="94">
        <v>25.64</v>
      </c>
      <c r="S28" s="94">
        <v>9</v>
      </c>
      <c r="T28" s="94">
        <v>11.21</v>
      </c>
      <c r="U28">
        <v>0</v>
      </c>
      <c r="V28">
        <v>6.14</v>
      </c>
      <c r="W28">
        <v>4.4800000000000004</v>
      </c>
      <c r="X28">
        <v>22</v>
      </c>
      <c r="Y28">
        <v>7.34</v>
      </c>
      <c r="Z28">
        <v>7.33</v>
      </c>
      <c r="AA28">
        <v>4.2</v>
      </c>
      <c r="AB28">
        <v>0.84</v>
      </c>
      <c r="AC28">
        <v>2.92</v>
      </c>
      <c r="AD28">
        <v>2</v>
      </c>
      <c r="AE28">
        <v>2</v>
      </c>
      <c r="AF28">
        <v>1</v>
      </c>
      <c r="AG28">
        <v>6.34</v>
      </c>
      <c r="AH28">
        <v>0</v>
      </c>
      <c r="AI28">
        <v>0</v>
      </c>
      <c r="AJ28">
        <v>29.27</v>
      </c>
      <c r="AK28">
        <v>4</v>
      </c>
      <c r="AL28">
        <v>1</v>
      </c>
      <c r="AM28">
        <v>0</v>
      </c>
    </row>
    <row r="29" spans="1:39">
      <c r="A29" t="s">
        <v>71</v>
      </c>
      <c r="B29" s="35">
        <v>263.06</v>
      </c>
      <c r="C29" s="35">
        <v>87.39</v>
      </c>
      <c r="D29" s="94">
        <f t="shared" si="0"/>
        <v>61.730000000000004</v>
      </c>
      <c r="E29" s="35"/>
      <c r="F29" s="35"/>
      <c r="G29" s="35"/>
      <c r="H29" s="35"/>
      <c r="I29" s="35"/>
      <c r="J29" s="38">
        <v>0.73</v>
      </c>
      <c r="K29" s="38">
        <v>0.73</v>
      </c>
      <c r="L29" s="38">
        <v>0.74</v>
      </c>
      <c r="M29">
        <v>70.62</v>
      </c>
      <c r="N29">
        <v>273.95999999999998</v>
      </c>
      <c r="O29">
        <v>100.94</v>
      </c>
      <c r="P29">
        <v>0</v>
      </c>
      <c r="Q29">
        <v>24.61</v>
      </c>
      <c r="R29" s="94">
        <v>31.48</v>
      </c>
      <c r="S29" s="94">
        <v>12</v>
      </c>
      <c r="T29" s="94">
        <v>18.25</v>
      </c>
      <c r="U29">
        <v>0</v>
      </c>
      <c r="V29">
        <v>11.31</v>
      </c>
      <c r="W29">
        <v>4.4800000000000004</v>
      </c>
      <c r="X29">
        <v>22</v>
      </c>
      <c r="Y29">
        <v>7.34</v>
      </c>
      <c r="Z29">
        <v>7.33</v>
      </c>
      <c r="AA29">
        <v>7.98</v>
      </c>
      <c r="AB29">
        <v>1.59</v>
      </c>
      <c r="AC29">
        <v>4.9400000000000004</v>
      </c>
      <c r="AD29">
        <v>3</v>
      </c>
      <c r="AE29">
        <v>5</v>
      </c>
      <c r="AF29">
        <v>3</v>
      </c>
      <c r="AG29">
        <v>6.34</v>
      </c>
      <c r="AH29">
        <v>0</v>
      </c>
      <c r="AI29">
        <v>0</v>
      </c>
      <c r="AJ29">
        <v>29.27</v>
      </c>
      <c r="AK29">
        <v>7</v>
      </c>
      <c r="AL29">
        <v>3</v>
      </c>
      <c r="AM29">
        <v>0</v>
      </c>
    </row>
    <row r="30" spans="1:39">
      <c r="A30" t="s">
        <v>72</v>
      </c>
      <c r="B30" s="35">
        <v>263.06</v>
      </c>
      <c r="C30" s="35">
        <v>87.39</v>
      </c>
      <c r="D30" s="94">
        <f t="shared" si="0"/>
        <v>74.22</v>
      </c>
      <c r="E30" s="35"/>
      <c r="F30" s="35"/>
      <c r="G30" s="35"/>
      <c r="H30" s="35"/>
      <c r="I30" s="35"/>
      <c r="J30" s="38">
        <v>1.06</v>
      </c>
      <c r="K30" s="38">
        <v>1.06</v>
      </c>
      <c r="L30" s="38">
        <v>1.08</v>
      </c>
      <c r="M30">
        <v>70.62</v>
      </c>
      <c r="N30">
        <v>273.95999999999998</v>
      </c>
      <c r="O30">
        <v>100.94</v>
      </c>
      <c r="P30">
        <v>0</v>
      </c>
      <c r="Q30">
        <v>24.41</v>
      </c>
      <c r="R30" s="94">
        <v>29.11</v>
      </c>
      <c r="S30" s="94">
        <v>16</v>
      </c>
      <c r="T30" s="94">
        <v>29.11</v>
      </c>
      <c r="U30">
        <v>0</v>
      </c>
      <c r="V30">
        <v>16.59</v>
      </c>
      <c r="W30">
        <v>4.4800000000000004</v>
      </c>
      <c r="X30">
        <v>22</v>
      </c>
      <c r="Y30">
        <v>7.34</v>
      </c>
      <c r="Z30">
        <v>7.33</v>
      </c>
      <c r="AA30">
        <v>12.88</v>
      </c>
      <c r="AB30">
        <v>2.58</v>
      </c>
      <c r="AC30">
        <v>7.94</v>
      </c>
      <c r="AD30">
        <v>5</v>
      </c>
      <c r="AE30">
        <v>8</v>
      </c>
      <c r="AF30">
        <v>4</v>
      </c>
      <c r="AG30">
        <v>6.34</v>
      </c>
      <c r="AH30">
        <v>0</v>
      </c>
      <c r="AI30">
        <v>0</v>
      </c>
      <c r="AJ30">
        <v>29.27</v>
      </c>
      <c r="AK30">
        <v>14</v>
      </c>
      <c r="AL30">
        <v>6</v>
      </c>
      <c r="AM30">
        <v>0</v>
      </c>
    </row>
    <row r="31" spans="1:39">
      <c r="A31" t="s">
        <v>73</v>
      </c>
      <c r="B31" s="35">
        <v>206.91</v>
      </c>
      <c r="C31" s="35">
        <v>68.34</v>
      </c>
      <c r="D31" s="94">
        <f t="shared" si="0"/>
        <v>77.2</v>
      </c>
      <c r="E31" s="35"/>
      <c r="F31" s="35"/>
      <c r="G31" s="35"/>
      <c r="H31" s="35"/>
      <c r="I31" s="35"/>
      <c r="J31" s="38">
        <v>1.54</v>
      </c>
      <c r="K31" s="38">
        <v>1.54</v>
      </c>
      <c r="L31" s="38">
        <v>1.58</v>
      </c>
      <c r="M31">
        <v>70.62</v>
      </c>
      <c r="N31">
        <v>232.54</v>
      </c>
      <c r="O31">
        <v>100.94</v>
      </c>
      <c r="P31">
        <v>0</v>
      </c>
      <c r="Q31">
        <v>24.01</v>
      </c>
      <c r="R31" s="94">
        <v>29.1</v>
      </c>
      <c r="S31" s="94">
        <v>19</v>
      </c>
      <c r="T31" s="94">
        <v>29.1</v>
      </c>
      <c r="U31">
        <v>0</v>
      </c>
      <c r="V31">
        <v>22.75</v>
      </c>
      <c r="W31">
        <v>4.4800000000000004</v>
      </c>
      <c r="X31">
        <v>22</v>
      </c>
      <c r="Y31">
        <v>7.34</v>
      </c>
      <c r="Z31">
        <v>7.33</v>
      </c>
      <c r="AA31">
        <v>20.05</v>
      </c>
      <c r="AB31">
        <v>4.01</v>
      </c>
      <c r="AC31">
        <v>10</v>
      </c>
      <c r="AD31">
        <v>7</v>
      </c>
      <c r="AE31">
        <v>10</v>
      </c>
      <c r="AF31">
        <v>5</v>
      </c>
      <c r="AG31">
        <v>6.34</v>
      </c>
      <c r="AH31">
        <v>0</v>
      </c>
      <c r="AI31">
        <v>0</v>
      </c>
      <c r="AJ31">
        <v>28.26</v>
      </c>
      <c r="AK31">
        <v>21</v>
      </c>
      <c r="AL31">
        <v>9</v>
      </c>
      <c r="AM31">
        <v>0</v>
      </c>
    </row>
    <row r="32" spans="1:39">
      <c r="A32" t="s">
        <v>74</v>
      </c>
      <c r="B32" s="35">
        <v>206.91</v>
      </c>
      <c r="C32" s="35">
        <v>68.34</v>
      </c>
      <c r="D32" s="94">
        <f t="shared" si="0"/>
        <v>79.199999999999989</v>
      </c>
      <c r="E32" s="35"/>
      <c r="F32" s="35"/>
      <c r="G32" s="35"/>
      <c r="H32" s="35"/>
      <c r="I32" s="35"/>
      <c r="J32" s="38">
        <v>2.0699999999999998</v>
      </c>
      <c r="K32" s="38">
        <v>2.0699999999999998</v>
      </c>
      <c r="L32" s="38">
        <v>2.12</v>
      </c>
      <c r="M32">
        <v>70.62</v>
      </c>
      <c r="N32">
        <v>193.78</v>
      </c>
      <c r="O32">
        <v>100.94</v>
      </c>
      <c r="P32">
        <v>0</v>
      </c>
      <c r="Q32">
        <v>24.01</v>
      </c>
      <c r="R32" s="94">
        <v>26.4</v>
      </c>
      <c r="S32" s="94">
        <v>26.4</v>
      </c>
      <c r="T32" s="94">
        <v>26.4</v>
      </c>
      <c r="U32">
        <v>0</v>
      </c>
      <c r="V32">
        <v>30.08</v>
      </c>
      <c r="W32">
        <v>4.4800000000000004</v>
      </c>
      <c r="X32">
        <v>22</v>
      </c>
      <c r="Y32">
        <v>7.34</v>
      </c>
      <c r="Z32">
        <v>7.33</v>
      </c>
      <c r="AA32">
        <v>29.53</v>
      </c>
      <c r="AB32">
        <v>5.9</v>
      </c>
      <c r="AC32">
        <v>13</v>
      </c>
      <c r="AD32">
        <v>8</v>
      </c>
      <c r="AE32">
        <v>12</v>
      </c>
      <c r="AF32">
        <v>6</v>
      </c>
      <c r="AG32">
        <v>6.34</v>
      </c>
      <c r="AH32">
        <v>0</v>
      </c>
      <c r="AI32">
        <v>0</v>
      </c>
      <c r="AJ32">
        <v>28.26</v>
      </c>
      <c r="AK32">
        <v>28</v>
      </c>
      <c r="AL32">
        <v>12</v>
      </c>
      <c r="AM32">
        <v>0</v>
      </c>
    </row>
    <row r="33" spans="1:39">
      <c r="A33" t="s">
        <v>75</v>
      </c>
      <c r="B33" s="35">
        <v>206.91</v>
      </c>
      <c r="C33" s="35">
        <v>68.34</v>
      </c>
      <c r="D33" s="94">
        <f t="shared" si="0"/>
        <v>86.2</v>
      </c>
      <c r="E33" s="35"/>
      <c r="F33" s="35"/>
      <c r="G33" s="35"/>
      <c r="H33" s="35"/>
      <c r="I33" s="35"/>
      <c r="J33" s="38">
        <v>2.65</v>
      </c>
      <c r="K33" s="38">
        <v>2.65</v>
      </c>
      <c r="L33" s="38">
        <v>2.72</v>
      </c>
      <c r="M33">
        <v>70.62</v>
      </c>
      <c r="N33">
        <v>150.66999999999999</v>
      </c>
      <c r="O33">
        <v>100.94</v>
      </c>
      <c r="P33">
        <v>0</v>
      </c>
      <c r="Q33">
        <v>27.81</v>
      </c>
      <c r="R33" s="94">
        <v>28.73</v>
      </c>
      <c r="S33" s="94">
        <v>28.73</v>
      </c>
      <c r="T33" s="94">
        <v>28.74</v>
      </c>
      <c r="U33">
        <v>0</v>
      </c>
      <c r="V33">
        <v>37.19</v>
      </c>
      <c r="W33">
        <v>4.4800000000000004</v>
      </c>
      <c r="X33">
        <v>22</v>
      </c>
      <c r="Y33">
        <v>7.34</v>
      </c>
      <c r="Z33">
        <v>7.33</v>
      </c>
      <c r="AA33">
        <v>41.88</v>
      </c>
      <c r="AB33">
        <v>8.3800000000000008</v>
      </c>
      <c r="AC33">
        <v>17</v>
      </c>
      <c r="AD33">
        <v>11</v>
      </c>
      <c r="AE33">
        <v>20</v>
      </c>
      <c r="AF33">
        <v>10</v>
      </c>
      <c r="AG33">
        <v>6.34</v>
      </c>
      <c r="AH33">
        <v>0</v>
      </c>
      <c r="AI33">
        <v>0</v>
      </c>
      <c r="AJ33">
        <v>28.26</v>
      </c>
      <c r="AK33">
        <v>46</v>
      </c>
      <c r="AL33">
        <v>19</v>
      </c>
      <c r="AM33">
        <v>0</v>
      </c>
    </row>
    <row r="34" spans="1:39">
      <c r="A34" t="s">
        <v>76</v>
      </c>
      <c r="B34" s="35">
        <v>206.91</v>
      </c>
      <c r="C34" s="35">
        <v>68.34</v>
      </c>
      <c r="D34" s="94">
        <f t="shared" si="0"/>
        <v>88.199999999999989</v>
      </c>
      <c r="E34" s="35"/>
      <c r="F34" s="35"/>
      <c r="G34" s="35"/>
      <c r="H34" s="35"/>
      <c r="I34" s="35"/>
      <c r="J34" s="38">
        <v>3.46</v>
      </c>
      <c r="K34" s="38">
        <v>3.46</v>
      </c>
      <c r="L34" s="38">
        <v>3.54</v>
      </c>
      <c r="M34">
        <v>70.62</v>
      </c>
      <c r="N34">
        <v>150.66999999999999</v>
      </c>
      <c r="O34">
        <v>100.94</v>
      </c>
      <c r="P34">
        <v>0</v>
      </c>
      <c r="Q34">
        <v>27.41</v>
      </c>
      <c r="R34" s="94">
        <v>29.4</v>
      </c>
      <c r="S34" s="94">
        <v>29.4</v>
      </c>
      <c r="T34" s="94">
        <v>29.4</v>
      </c>
      <c r="U34">
        <v>0</v>
      </c>
      <c r="V34">
        <v>44.58</v>
      </c>
      <c r="W34">
        <v>4.4800000000000004</v>
      </c>
      <c r="X34">
        <v>22</v>
      </c>
      <c r="Y34">
        <v>7.34</v>
      </c>
      <c r="Z34">
        <v>7.33</v>
      </c>
      <c r="AA34">
        <v>54.3</v>
      </c>
      <c r="AB34">
        <v>10.86</v>
      </c>
      <c r="AC34">
        <v>20</v>
      </c>
      <c r="AD34">
        <v>16</v>
      </c>
      <c r="AE34">
        <v>27</v>
      </c>
      <c r="AF34">
        <v>13</v>
      </c>
      <c r="AG34">
        <v>6.34</v>
      </c>
      <c r="AH34">
        <v>0</v>
      </c>
      <c r="AI34">
        <v>0</v>
      </c>
      <c r="AJ34">
        <v>28.26</v>
      </c>
      <c r="AK34">
        <v>56</v>
      </c>
      <c r="AL34">
        <v>24</v>
      </c>
      <c r="AM34">
        <v>0</v>
      </c>
    </row>
    <row r="35" spans="1:39">
      <c r="A35" t="s">
        <v>77</v>
      </c>
      <c r="B35" s="35">
        <v>171.15</v>
      </c>
      <c r="C35" s="35">
        <v>57.84</v>
      </c>
      <c r="D35" s="94">
        <f t="shared" si="0"/>
        <v>90.2</v>
      </c>
      <c r="E35" s="35"/>
      <c r="F35" s="35"/>
      <c r="G35" s="35"/>
      <c r="H35" s="35"/>
      <c r="I35" s="35"/>
      <c r="J35" s="38">
        <v>4.28</v>
      </c>
      <c r="K35" s="38">
        <v>4.28</v>
      </c>
      <c r="L35" s="38">
        <v>4.38</v>
      </c>
      <c r="M35">
        <v>70.62</v>
      </c>
      <c r="N35">
        <v>150.66999999999999</v>
      </c>
      <c r="O35">
        <v>51.63</v>
      </c>
      <c r="P35">
        <v>0</v>
      </c>
      <c r="Q35">
        <v>27.21</v>
      </c>
      <c r="R35" s="94">
        <v>30.07</v>
      </c>
      <c r="S35" s="94">
        <v>30.07</v>
      </c>
      <c r="T35" s="94">
        <v>30.06</v>
      </c>
      <c r="U35">
        <v>0</v>
      </c>
      <c r="V35">
        <v>51.36</v>
      </c>
      <c r="W35">
        <v>4.28</v>
      </c>
      <c r="X35">
        <v>22</v>
      </c>
      <c r="Y35">
        <v>7.34</v>
      </c>
      <c r="Z35">
        <v>7.33</v>
      </c>
      <c r="AA35">
        <v>70.91</v>
      </c>
      <c r="AB35">
        <v>14.18</v>
      </c>
      <c r="AC35">
        <v>24</v>
      </c>
      <c r="AD35">
        <v>20</v>
      </c>
      <c r="AE35">
        <v>34</v>
      </c>
      <c r="AF35">
        <v>16</v>
      </c>
      <c r="AG35">
        <v>6.34</v>
      </c>
      <c r="AH35">
        <v>0</v>
      </c>
      <c r="AI35">
        <v>0</v>
      </c>
      <c r="AJ35">
        <v>28.26</v>
      </c>
      <c r="AK35">
        <v>70</v>
      </c>
      <c r="AL35">
        <v>30</v>
      </c>
      <c r="AM35">
        <v>0</v>
      </c>
    </row>
    <row r="36" spans="1:39">
      <c r="A36" t="s">
        <v>78</v>
      </c>
      <c r="B36" s="35">
        <v>171.15</v>
      </c>
      <c r="C36" s="35">
        <v>57.84</v>
      </c>
      <c r="D36" s="94">
        <f t="shared" si="0"/>
        <v>95.2</v>
      </c>
      <c r="E36" s="35"/>
      <c r="F36" s="35"/>
      <c r="G36" s="35"/>
      <c r="H36" s="35"/>
      <c r="I36" s="35"/>
      <c r="J36" s="38">
        <v>5.09</v>
      </c>
      <c r="K36" s="38">
        <v>5.09</v>
      </c>
      <c r="L36" s="38">
        <v>5.21</v>
      </c>
      <c r="M36">
        <v>70.62</v>
      </c>
      <c r="N36">
        <v>150.66999999999999</v>
      </c>
      <c r="O36">
        <v>51.63</v>
      </c>
      <c r="P36">
        <v>0</v>
      </c>
      <c r="Q36">
        <v>26.81</v>
      </c>
      <c r="R36" s="94">
        <v>31.73</v>
      </c>
      <c r="S36" s="94">
        <v>31.73</v>
      </c>
      <c r="T36" s="94">
        <v>31.74</v>
      </c>
      <c r="U36">
        <v>0</v>
      </c>
      <c r="V36">
        <v>57.27</v>
      </c>
      <c r="W36">
        <v>4.28</v>
      </c>
      <c r="X36">
        <v>22</v>
      </c>
      <c r="Y36">
        <v>7.34</v>
      </c>
      <c r="Z36">
        <v>7.33</v>
      </c>
      <c r="AA36">
        <v>86.09</v>
      </c>
      <c r="AB36">
        <v>17.22</v>
      </c>
      <c r="AC36">
        <v>31</v>
      </c>
      <c r="AD36">
        <v>23</v>
      </c>
      <c r="AE36">
        <v>41</v>
      </c>
      <c r="AF36">
        <v>19</v>
      </c>
      <c r="AG36">
        <v>6.34</v>
      </c>
      <c r="AH36">
        <v>0</v>
      </c>
      <c r="AI36">
        <v>0</v>
      </c>
      <c r="AJ36">
        <v>28.26</v>
      </c>
      <c r="AK36">
        <v>84</v>
      </c>
      <c r="AL36">
        <v>36</v>
      </c>
      <c r="AM36">
        <v>0</v>
      </c>
    </row>
    <row r="37" spans="1:39">
      <c r="A37" t="s">
        <v>79</v>
      </c>
      <c r="B37" s="35">
        <v>171.15</v>
      </c>
      <c r="C37" s="35">
        <v>57.84</v>
      </c>
      <c r="D37" s="94">
        <f t="shared" si="0"/>
        <v>98</v>
      </c>
      <c r="E37" s="35"/>
      <c r="F37" s="35"/>
      <c r="G37" s="35"/>
      <c r="H37" s="35"/>
      <c r="I37" s="35"/>
      <c r="J37" s="38">
        <v>5.91</v>
      </c>
      <c r="K37" s="38">
        <v>5.91</v>
      </c>
      <c r="L37" s="38">
        <v>6.06</v>
      </c>
      <c r="M37">
        <v>70.62</v>
      </c>
      <c r="N37">
        <v>150.66999999999999</v>
      </c>
      <c r="O37">
        <v>51.63</v>
      </c>
      <c r="P37">
        <v>0</v>
      </c>
      <c r="Q37">
        <v>30.02</v>
      </c>
      <c r="R37" s="94">
        <v>32.67</v>
      </c>
      <c r="S37" s="94">
        <v>32.67</v>
      </c>
      <c r="T37" s="94">
        <v>32.659999999999997</v>
      </c>
      <c r="U37">
        <v>0</v>
      </c>
      <c r="V37">
        <v>62.65</v>
      </c>
      <c r="W37">
        <v>4.28</v>
      </c>
      <c r="X37">
        <v>22</v>
      </c>
      <c r="Y37">
        <v>7.34</v>
      </c>
      <c r="Z37">
        <v>7.33</v>
      </c>
      <c r="AA37">
        <v>102.2</v>
      </c>
      <c r="AB37">
        <v>20.440000000000001</v>
      </c>
      <c r="AC37">
        <v>37</v>
      </c>
      <c r="AD37">
        <v>26</v>
      </c>
      <c r="AE37">
        <v>47</v>
      </c>
      <c r="AF37">
        <v>23</v>
      </c>
      <c r="AG37">
        <v>6.34</v>
      </c>
      <c r="AH37">
        <v>0</v>
      </c>
      <c r="AI37">
        <v>0</v>
      </c>
      <c r="AJ37">
        <v>28.26</v>
      </c>
      <c r="AK37">
        <v>98</v>
      </c>
      <c r="AL37">
        <v>42</v>
      </c>
      <c r="AM37">
        <v>0</v>
      </c>
    </row>
    <row r="38" spans="1:39">
      <c r="A38" t="s">
        <v>80</v>
      </c>
      <c r="B38" s="35">
        <v>171.15</v>
      </c>
      <c r="C38" s="35">
        <v>57.84</v>
      </c>
      <c r="D38" s="94">
        <f t="shared" si="0"/>
        <v>98</v>
      </c>
      <c r="E38" s="35"/>
      <c r="F38" s="35"/>
      <c r="G38" s="35"/>
      <c r="H38" s="35"/>
      <c r="I38" s="35"/>
      <c r="J38" s="38">
        <v>6.7</v>
      </c>
      <c r="K38" s="38">
        <v>6.7</v>
      </c>
      <c r="L38" s="38">
        <v>6.87</v>
      </c>
      <c r="M38">
        <v>70.62</v>
      </c>
      <c r="N38">
        <v>150.66999999999999</v>
      </c>
      <c r="O38">
        <v>51.63</v>
      </c>
      <c r="P38">
        <v>0</v>
      </c>
      <c r="Q38">
        <v>30.42</v>
      </c>
      <c r="R38" s="94">
        <v>32.67</v>
      </c>
      <c r="S38" s="94">
        <v>32.67</v>
      </c>
      <c r="T38" s="94">
        <v>32.659999999999997</v>
      </c>
      <c r="U38">
        <v>0</v>
      </c>
      <c r="V38">
        <v>67.849999999999994</v>
      </c>
      <c r="W38">
        <v>4.28</v>
      </c>
      <c r="X38">
        <v>22</v>
      </c>
      <c r="Y38">
        <v>7.34</v>
      </c>
      <c r="Z38">
        <v>7.33</v>
      </c>
      <c r="AA38">
        <v>119.05</v>
      </c>
      <c r="AB38">
        <v>23.81</v>
      </c>
      <c r="AC38">
        <v>45</v>
      </c>
      <c r="AD38">
        <v>29</v>
      </c>
      <c r="AE38">
        <v>54</v>
      </c>
      <c r="AF38">
        <v>26</v>
      </c>
      <c r="AG38">
        <v>6.34</v>
      </c>
      <c r="AH38">
        <v>0</v>
      </c>
      <c r="AI38">
        <v>0</v>
      </c>
      <c r="AJ38">
        <v>28.26</v>
      </c>
      <c r="AK38">
        <v>112</v>
      </c>
      <c r="AL38">
        <v>48</v>
      </c>
      <c r="AM38">
        <v>0</v>
      </c>
    </row>
    <row r="39" spans="1:39">
      <c r="A39" t="s">
        <v>81</v>
      </c>
      <c r="B39" s="35">
        <v>171.15</v>
      </c>
      <c r="C39" s="35">
        <v>57.84</v>
      </c>
      <c r="D39" s="94">
        <f t="shared" si="0"/>
        <v>99</v>
      </c>
      <c r="E39" s="35"/>
      <c r="F39" s="35"/>
      <c r="G39" s="35"/>
      <c r="H39" s="35"/>
      <c r="I39" s="35"/>
      <c r="J39" s="38">
        <v>7.42</v>
      </c>
      <c r="K39" s="38">
        <v>7.42</v>
      </c>
      <c r="L39" s="38">
        <v>7.6</v>
      </c>
      <c r="M39">
        <v>70.62</v>
      </c>
      <c r="N39">
        <v>150.66999999999999</v>
      </c>
      <c r="O39">
        <v>51.63</v>
      </c>
      <c r="P39">
        <v>0</v>
      </c>
      <c r="Q39">
        <v>30.82</v>
      </c>
      <c r="R39" s="94">
        <v>33</v>
      </c>
      <c r="S39" s="94">
        <v>33</v>
      </c>
      <c r="T39" s="94">
        <v>33</v>
      </c>
      <c r="U39">
        <v>0</v>
      </c>
      <c r="V39">
        <v>73.75</v>
      </c>
      <c r="W39">
        <v>4.28</v>
      </c>
      <c r="X39">
        <v>22</v>
      </c>
      <c r="Y39">
        <v>7.34</v>
      </c>
      <c r="Z39">
        <v>7.33</v>
      </c>
      <c r="AA39">
        <v>136.19999999999999</v>
      </c>
      <c r="AB39">
        <v>27.24</v>
      </c>
      <c r="AC39">
        <v>55</v>
      </c>
      <c r="AD39">
        <v>32</v>
      </c>
      <c r="AE39">
        <v>61</v>
      </c>
      <c r="AF39">
        <v>29</v>
      </c>
      <c r="AG39">
        <v>6.34</v>
      </c>
      <c r="AH39">
        <v>0</v>
      </c>
      <c r="AI39">
        <v>0</v>
      </c>
      <c r="AJ39">
        <v>28.26</v>
      </c>
      <c r="AK39">
        <v>126</v>
      </c>
      <c r="AL39">
        <v>54</v>
      </c>
      <c r="AM39">
        <v>0</v>
      </c>
    </row>
    <row r="40" spans="1:39">
      <c r="A40" t="s">
        <v>82</v>
      </c>
      <c r="B40" s="35">
        <v>171.15</v>
      </c>
      <c r="C40" s="35">
        <v>57.84</v>
      </c>
      <c r="D40" s="94">
        <f t="shared" si="0"/>
        <v>99</v>
      </c>
      <c r="E40" s="35"/>
      <c r="F40" s="35"/>
      <c r="G40" s="35"/>
      <c r="H40" s="35"/>
      <c r="I40" s="35"/>
      <c r="J40" s="38">
        <v>8.1</v>
      </c>
      <c r="K40" s="38">
        <v>8.1</v>
      </c>
      <c r="L40" s="38">
        <v>8.31</v>
      </c>
      <c r="M40">
        <v>70.62</v>
      </c>
      <c r="N40">
        <v>150.66999999999999</v>
      </c>
      <c r="O40">
        <v>51.63</v>
      </c>
      <c r="P40">
        <v>0</v>
      </c>
      <c r="Q40">
        <v>31.22</v>
      </c>
      <c r="R40" s="94">
        <v>33</v>
      </c>
      <c r="S40" s="94">
        <v>33</v>
      </c>
      <c r="T40" s="94">
        <v>33</v>
      </c>
      <c r="U40">
        <v>0</v>
      </c>
      <c r="V40">
        <v>80.150000000000006</v>
      </c>
      <c r="W40">
        <v>4.28</v>
      </c>
      <c r="X40">
        <v>22</v>
      </c>
      <c r="Y40">
        <v>7.34</v>
      </c>
      <c r="Z40">
        <v>7.33</v>
      </c>
      <c r="AA40">
        <v>151.63</v>
      </c>
      <c r="AB40">
        <v>30.33</v>
      </c>
      <c r="AC40">
        <v>59</v>
      </c>
      <c r="AD40">
        <v>34</v>
      </c>
      <c r="AE40">
        <v>68</v>
      </c>
      <c r="AF40">
        <v>32</v>
      </c>
      <c r="AG40">
        <v>6.34</v>
      </c>
      <c r="AH40">
        <v>0</v>
      </c>
      <c r="AI40">
        <v>0</v>
      </c>
      <c r="AJ40">
        <v>28.26</v>
      </c>
      <c r="AK40">
        <v>140</v>
      </c>
      <c r="AL40">
        <v>60</v>
      </c>
      <c r="AM40">
        <v>0</v>
      </c>
    </row>
    <row r="41" spans="1:39">
      <c r="A41" t="s">
        <v>83</v>
      </c>
      <c r="B41" s="35">
        <v>171.15</v>
      </c>
      <c r="C41" s="35">
        <v>57.84</v>
      </c>
      <c r="D41" s="94">
        <f t="shared" si="0"/>
        <v>99</v>
      </c>
      <c r="E41" s="35"/>
      <c r="F41" s="35"/>
      <c r="G41" s="35"/>
      <c r="H41" s="35"/>
      <c r="I41" s="35"/>
      <c r="J41" s="38">
        <v>9.1999999999999993</v>
      </c>
      <c r="K41" s="38">
        <v>9.1999999999999993</v>
      </c>
      <c r="L41" s="38">
        <v>9.43</v>
      </c>
      <c r="M41">
        <v>70.62</v>
      </c>
      <c r="N41">
        <v>150.66999999999999</v>
      </c>
      <c r="O41">
        <v>51.63</v>
      </c>
      <c r="P41">
        <v>0</v>
      </c>
      <c r="Q41">
        <v>25.01</v>
      </c>
      <c r="R41" s="94">
        <v>33</v>
      </c>
      <c r="S41" s="94">
        <v>33</v>
      </c>
      <c r="T41" s="94">
        <v>33</v>
      </c>
      <c r="U41">
        <v>0</v>
      </c>
      <c r="V41">
        <v>86.15</v>
      </c>
      <c r="W41">
        <v>4.28</v>
      </c>
      <c r="X41">
        <v>22</v>
      </c>
      <c r="Y41">
        <v>7.34</v>
      </c>
      <c r="Z41">
        <v>7.33</v>
      </c>
      <c r="AA41">
        <v>165.89</v>
      </c>
      <c r="AB41">
        <v>33.18</v>
      </c>
      <c r="AC41">
        <v>65</v>
      </c>
      <c r="AD41">
        <v>38</v>
      </c>
      <c r="AE41">
        <v>73</v>
      </c>
      <c r="AF41">
        <v>35</v>
      </c>
      <c r="AG41">
        <v>6.34</v>
      </c>
      <c r="AH41">
        <v>0</v>
      </c>
      <c r="AI41">
        <v>0</v>
      </c>
      <c r="AJ41">
        <v>28.26</v>
      </c>
      <c r="AK41">
        <v>151</v>
      </c>
      <c r="AL41">
        <v>64</v>
      </c>
      <c r="AM41">
        <v>0</v>
      </c>
    </row>
    <row r="42" spans="1:39">
      <c r="A42" t="s">
        <v>84</v>
      </c>
      <c r="B42" s="35">
        <v>171.15</v>
      </c>
      <c r="C42" s="35">
        <v>57.84</v>
      </c>
      <c r="D42" s="94">
        <f t="shared" si="0"/>
        <v>99</v>
      </c>
      <c r="E42" s="35"/>
      <c r="F42" s="35"/>
      <c r="G42" s="35"/>
      <c r="H42" s="35"/>
      <c r="I42" s="35"/>
      <c r="J42" s="38">
        <v>10.35</v>
      </c>
      <c r="K42" s="38">
        <v>10.35</v>
      </c>
      <c r="L42" s="38">
        <v>10.61</v>
      </c>
      <c r="M42">
        <v>70.62</v>
      </c>
      <c r="N42">
        <v>150.66999999999999</v>
      </c>
      <c r="O42">
        <v>51.63</v>
      </c>
      <c r="P42">
        <v>0</v>
      </c>
      <c r="Q42">
        <v>25.61</v>
      </c>
      <c r="R42" s="94">
        <v>33</v>
      </c>
      <c r="S42" s="94">
        <v>33</v>
      </c>
      <c r="T42" s="94">
        <v>33</v>
      </c>
      <c r="U42">
        <v>0</v>
      </c>
      <c r="V42">
        <v>91.38</v>
      </c>
      <c r="W42">
        <v>4.28</v>
      </c>
      <c r="X42">
        <v>23</v>
      </c>
      <c r="Y42">
        <v>7.66</v>
      </c>
      <c r="Z42">
        <v>7.67</v>
      </c>
      <c r="AA42">
        <v>179.1</v>
      </c>
      <c r="AB42">
        <v>35.82</v>
      </c>
      <c r="AC42">
        <v>72</v>
      </c>
      <c r="AD42">
        <v>40</v>
      </c>
      <c r="AE42">
        <v>78</v>
      </c>
      <c r="AF42">
        <v>37</v>
      </c>
      <c r="AG42">
        <v>6.34</v>
      </c>
      <c r="AH42">
        <v>0</v>
      </c>
      <c r="AI42">
        <v>0</v>
      </c>
      <c r="AJ42">
        <v>28.26</v>
      </c>
      <c r="AK42">
        <v>161</v>
      </c>
      <c r="AL42">
        <v>69</v>
      </c>
      <c r="AM42">
        <v>0</v>
      </c>
    </row>
    <row r="43" spans="1:39">
      <c r="A43" t="s">
        <v>85</v>
      </c>
      <c r="B43" s="35">
        <v>171.15</v>
      </c>
      <c r="C43" s="35">
        <v>57.84</v>
      </c>
      <c r="D43" s="94">
        <f t="shared" si="0"/>
        <v>99</v>
      </c>
      <c r="E43" s="35"/>
      <c r="F43" s="35"/>
      <c r="G43" s="35"/>
      <c r="H43" s="35"/>
      <c r="I43" s="35"/>
      <c r="J43" s="38">
        <v>11.34</v>
      </c>
      <c r="K43" s="38">
        <v>11.34</v>
      </c>
      <c r="L43" s="38">
        <v>11.61</v>
      </c>
      <c r="M43">
        <v>70.62</v>
      </c>
      <c r="N43">
        <v>150.66999999999999</v>
      </c>
      <c r="O43">
        <v>51.63</v>
      </c>
      <c r="P43">
        <v>0</v>
      </c>
      <c r="Q43">
        <v>26.41</v>
      </c>
      <c r="R43" s="94">
        <v>33</v>
      </c>
      <c r="S43" s="94">
        <v>33</v>
      </c>
      <c r="T43" s="94">
        <v>33</v>
      </c>
      <c r="U43">
        <v>0</v>
      </c>
      <c r="V43">
        <v>95.62</v>
      </c>
      <c r="W43">
        <v>4.4800000000000004</v>
      </c>
      <c r="X43">
        <v>22.25</v>
      </c>
      <c r="Y43">
        <v>7.41</v>
      </c>
      <c r="Z43">
        <v>7.42</v>
      </c>
      <c r="AA43">
        <v>190.5</v>
      </c>
      <c r="AB43">
        <v>38.1</v>
      </c>
      <c r="AC43">
        <v>77</v>
      </c>
      <c r="AD43">
        <v>41</v>
      </c>
      <c r="AE43">
        <v>81</v>
      </c>
      <c r="AF43">
        <v>39</v>
      </c>
      <c r="AG43">
        <v>6.34</v>
      </c>
      <c r="AH43">
        <v>0</v>
      </c>
      <c r="AI43">
        <v>0</v>
      </c>
      <c r="AJ43">
        <v>28.26</v>
      </c>
      <c r="AK43">
        <v>169</v>
      </c>
      <c r="AL43">
        <v>73</v>
      </c>
      <c r="AM43">
        <v>0</v>
      </c>
    </row>
    <row r="44" spans="1:39">
      <c r="A44" t="s">
        <v>86</v>
      </c>
      <c r="B44" s="35">
        <v>171.15</v>
      </c>
      <c r="C44" s="35">
        <v>57.84</v>
      </c>
      <c r="D44" s="94">
        <f t="shared" si="0"/>
        <v>99</v>
      </c>
      <c r="E44" s="35"/>
      <c r="F44" s="35"/>
      <c r="G44" s="35"/>
      <c r="H44" s="35"/>
      <c r="I44" s="35"/>
      <c r="J44" s="38">
        <v>12.54</v>
      </c>
      <c r="K44" s="38">
        <v>12.54</v>
      </c>
      <c r="L44" s="38">
        <v>12.85</v>
      </c>
      <c r="M44">
        <v>70.62</v>
      </c>
      <c r="N44">
        <v>150.66999999999999</v>
      </c>
      <c r="O44">
        <v>51.63</v>
      </c>
      <c r="P44">
        <v>0</v>
      </c>
      <c r="Q44">
        <v>28.01</v>
      </c>
      <c r="R44" s="94">
        <v>33</v>
      </c>
      <c r="S44" s="94">
        <v>33</v>
      </c>
      <c r="T44" s="94">
        <v>33</v>
      </c>
      <c r="U44">
        <v>0</v>
      </c>
      <c r="V44">
        <v>99.26</v>
      </c>
      <c r="W44">
        <v>4.4800000000000004</v>
      </c>
      <c r="X44">
        <v>22.33</v>
      </c>
      <c r="Y44">
        <v>7.45</v>
      </c>
      <c r="Z44">
        <v>7.44</v>
      </c>
      <c r="AA44">
        <v>200.99</v>
      </c>
      <c r="AB44">
        <v>40.200000000000003</v>
      </c>
      <c r="AC44">
        <v>81</v>
      </c>
      <c r="AD44">
        <v>43</v>
      </c>
      <c r="AE44">
        <v>86</v>
      </c>
      <c r="AF44">
        <v>41</v>
      </c>
      <c r="AG44">
        <v>6.34</v>
      </c>
      <c r="AH44">
        <v>0</v>
      </c>
      <c r="AI44">
        <v>0</v>
      </c>
      <c r="AJ44">
        <v>28.26</v>
      </c>
      <c r="AK44">
        <v>179</v>
      </c>
      <c r="AL44">
        <v>76</v>
      </c>
      <c r="AM44">
        <v>0</v>
      </c>
    </row>
    <row r="45" spans="1:39">
      <c r="A45" t="s">
        <v>87</v>
      </c>
      <c r="B45" s="35">
        <v>171.15</v>
      </c>
      <c r="C45" s="35">
        <v>57.84</v>
      </c>
      <c r="D45" s="94">
        <f t="shared" si="0"/>
        <v>99</v>
      </c>
      <c r="E45" s="35"/>
      <c r="F45" s="35"/>
      <c r="G45" s="35"/>
      <c r="H45" s="35"/>
      <c r="I45" s="35"/>
      <c r="J45" s="38">
        <v>13.24</v>
      </c>
      <c r="K45" s="38">
        <v>13.24</v>
      </c>
      <c r="L45" s="38">
        <v>13.57</v>
      </c>
      <c r="M45">
        <v>70.62</v>
      </c>
      <c r="N45">
        <v>150.66999999999999</v>
      </c>
      <c r="O45">
        <v>51.63</v>
      </c>
      <c r="P45">
        <v>0</v>
      </c>
      <c r="Q45">
        <v>30.02</v>
      </c>
      <c r="R45" s="94">
        <v>33</v>
      </c>
      <c r="S45" s="94">
        <v>33</v>
      </c>
      <c r="T45" s="94">
        <v>33</v>
      </c>
      <c r="U45">
        <v>0</v>
      </c>
      <c r="V45">
        <v>102.31</v>
      </c>
      <c r="W45">
        <v>4.4800000000000004</v>
      </c>
      <c r="X45">
        <v>22.41</v>
      </c>
      <c r="Y45">
        <v>7.47</v>
      </c>
      <c r="Z45">
        <v>7.47</v>
      </c>
      <c r="AA45">
        <v>212.99</v>
      </c>
      <c r="AB45">
        <v>42.6</v>
      </c>
      <c r="AC45">
        <v>85</v>
      </c>
      <c r="AD45">
        <v>44.5</v>
      </c>
      <c r="AE45">
        <v>88</v>
      </c>
      <c r="AF45">
        <v>42</v>
      </c>
      <c r="AG45">
        <v>6.34</v>
      </c>
      <c r="AH45">
        <v>0</v>
      </c>
      <c r="AI45">
        <v>0</v>
      </c>
      <c r="AJ45">
        <v>29.27</v>
      </c>
      <c r="AK45">
        <v>182</v>
      </c>
      <c r="AL45">
        <v>78</v>
      </c>
      <c r="AM45">
        <v>0</v>
      </c>
    </row>
    <row r="46" spans="1:39">
      <c r="A46" t="s">
        <v>88</v>
      </c>
      <c r="B46" s="35">
        <v>171.15</v>
      </c>
      <c r="C46" s="35">
        <v>57.84</v>
      </c>
      <c r="D46" s="94">
        <f t="shared" si="0"/>
        <v>99</v>
      </c>
      <c r="E46" s="35"/>
      <c r="F46" s="35"/>
      <c r="G46" s="35"/>
      <c r="H46" s="35"/>
      <c r="I46" s="35"/>
      <c r="J46" s="38">
        <v>14.63</v>
      </c>
      <c r="K46" s="38">
        <v>14.63</v>
      </c>
      <c r="L46" s="38">
        <v>14.99</v>
      </c>
      <c r="M46">
        <v>70.62</v>
      </c>
      <c r="N46">
        <v>150.66999999999999</v>
      </c>
      <c r="O46">
        <v>51.63</v>
      </c>
      <c r="P46">
        <v>0</v>
      </c>
      <c r="Q46">
        <v>32.020000000000003</v>
      </c>
      <c r="R46" s="94">
        <v>33</v>
      </c>
      <c r="S46" s="94">
        <v>33</v>
      </c>
      <c r="T46" s="94">
        <v>33</v>
      </c>
      <c r="U46">
        <v>0</v>
      </c>
      <c r="V46">
        <v>104.82</v>
      </c>
      <c r="W46">
        <v>4.4800000000000004</v>
      </c>
      <c r="X46">
        <v>22.5</v>
      </c>
      <c r="Y46">
        <v>7.5</v>
      </c>
      <c r="Z46">
        <v>7.5</v>
      </c>
      <c r="AA46">
        <v>222.58</v>
      </c>
      <c r="AB46">
        <v>44.52</v>
      </c>
      <c r="AC46">
        <v>86</v>
      </c>
      <c r="AD46">
        <v>45.5</v>
      </c>
      <c r="AE46">
        <v>90</v>
      </c>
      <c r="AF46">
        <v>43</v>
      </c>
      <c r="AG46">
        <v>6.34</v>
      </c>
      <c r="AH46">
        <v>0</v>
      </c>
      <c r="AI46">
        <v>0</v>
      </c>
      <c r="AJ46">
        <v>29.27</v>
      </c>
      <c r="AK46">
        <v>186</v>
      </c>
      <c r="AL46">
        <v>79</v>
      </c>
      <c r="AM46">
        <v>0</v>
      </c>
    </row>
    <row r="47" spans="1:39">
      <c r="A47" t="s">
        <v>89</v>
      </c>
      <c r="B47" s="35">
        <v>171.15</v>
      </c>
      <c r="C47" s="35">
        <v>57.84</v>
      </c>
      <c r="D47" s="94">
        <f t="shared" si="0"/>
        <v>99</v>
      </c>
      <c r="E47" s="35"/>
      <c r="F47" s="35"/>
      <c r="G47" s="35"/>
      <c r="H47" s="35"/>
      <c r="I47" s="35"/>
      <c r="J47" s="38">
        <v>15.06</v>
      </c>
      <c r="K47" s="38">
        <v>15.06</v>
      </c>
      <c r="L47" s="38">
        <v>15.43</v>
      </c>
      <c r="M47">
        <v>70.62</v>
      </c>
      <c r="N47">
        <v>150.66999999999999</v>
      </c>
      <c r="O47">
        <v>51.63</v>
      </c>
      <c r="P47">
        <v>0</v>
      </c>
      <c r="Q47">
        <v>34.020000000000003</v>
      </c>
      <c r="R47" s="94">
        <v>33</v>
      </c>
      <c r="S47" s="94">
        <v>33</v>
      </c>
      <c r="T47" s="94">
        <v>33</v>
      </c>
      <c r="U47">
        <v>0</v>
      </c>
      <c r="V47">
        <v>105.56</v>
      </c>
      <c r="W47">
        <v>0</v>
      </c>
      <c r="X47">
        <v>21.5</v>
      </c>
      <c r="Y47">
        <v>7.16</v>
      </c>
      <c r="Z47">
        <v>7.17</v>
      </c>
      <c r="AA47">
        <v>226.15</v>
      </c>
      <c r="AB47">
        <v>45.23</v>
      </c>
      <c r="AC47">
        <v>89</v>
      </c>
      <c r="AD47">
        <v>45.5</v>
      </c>
      <c r="AE47">
        <v>91</v>
      </c>
      <c r="AF47">
        <v>44</v>
      </c>
      <c r="AG47">
        <v>6.34</v>
      </c>
      <c r="AH47">
        <v>0</v>
      </c>
      <c r="AI47">
        <v>0</v>
      </c>
      <c r="AJ47">
        <v>29.27</v>
      </c>
      <c r="AK47">
        <v>189</v>
      </c>
      <c r="AL47">
        <v>81</v>
      </c>
      <c r="AM47">
        <v>0</v>
      </c>
    </row>
    <row r="48" spans="1:39">
      <c r="A48" t="s">
        <v>90</v>
      </c>
      <c r="B48" s="35">
        <v>171.15</v>
      </c>
      <c r="C48" s="35">
        <v>57.84</v>
      </c>
      <c r="D48" s="94">
        <f t="shared" si="0"/>
        <v>99</v>
      </c>
      <c r="E48" s="35"/>
      <c r="F48" s="35"/>
      <c r="G48" s="35"/>
      <c r="H48" s="35"/>
      <c r="I48" s="35"/>
      <c r="J48" s="38">
        <v>15.2</v>
      </c>
      <c r="K48" s="38">
        <v>15.2</v>
      </c>
      <c r="L48" s="38">
        <v>15.58</v>
      </c>
      <c r="M48">
        <v>70.62</v>
      </c>
      <c r="N48">
        <v>150.66999999999999</v>
      </c>
      <c r="O48">
        <v>51.63</v>
      </c>
      <c r="P48">
        <v>0</v>
      </c>
      <c r="Q48">
        <v>36.020000000000003</v>
      </c>
      <c r="R48" s="94">
        <v>33</v>
      </c>
      <c r="S48" s="94">
        <v>33</v>
      </c>
      <c r="T48" s="94">
        <v>33</v>
      </c>
      <c r="U48">
        <v>0</v>
      </c>
      <c r="V48">
        <v>103.44</v>
      </c>
      <c r="W48">
        <v>0</v>
      </c>
      <c r="X48">
        <v>21.5</v>
      </c>
      <c r="Y48">
        <v>7.16</v>
      </c>
      <c r="Z48">
        <v>7.17</v>
      </c>
      <c r="AA48">
        <v>226.15</v>
      </c>
      <c r="AB48">
        <v>45.23</v>
      </c>
      <c r="AC48">
        <v>90</v>
      </c>
      <c r="AD48">
        <v>45.5</v>
      </c>
      <c r="AE48">
        <v>91</v>
      </c>
      <c r="AF48">
        <v>44</v>
      </c>
      <c r="AG48">
        <v>6.34</v>
      </c>
      <c r="AH48">
        <v>0</v>
      </c>
      <c r="AI48">
        <v>0</v>
      </c>
      <c r="AJ48">
        <v>29.27</v>
      </c>
      <c r="AK48">
        <v>189</v>
      </c>
      <c r="AL48">
        <v>81</v>
      </c>
      <c r="AM48">
        <v>0</v>
      </c>
    </row>
    <row r="49" spans="1:39">
      <c r="A49" t="s">
        <v>91</v>
      </c>
      <c r="B49" s="35">
        <v>171.15</v>
      </c>
      <c r="C49" s="35">
        <v>57.84</v>
      </c>
      <c r="D49" s="94">
        <f t="shared" si="0"/>
        <v>99</v>
      </c>
      <c r="E49" s="35"/>
      <c r="F49" s="35"/>
      <c r="G49" s="35"/>
      <c r="H49" s="35"/>
      <c r="I49" s="35"/>
      <c r="J49" s="38">
        <v>15.76</v>
      </c>
      <c r="K49" s="38">
        <v>15.76</v>
      </c>
      <c r="L49" s="38">
        <v>16.149999999999999</v>
      </c>
      <c r="M49">
        <v>70.62</v>
      </c>
      <c r="N49">
        <v>150.66999999999999</v>
      </c>
      <c r="O49">
        <v>51.63</v>
      </c>
      <c r="P49">
        <v>0</v>
      </c>
      <c r="Q49">
        <v>38.01</v>
      </c>
      <c r="R49" s="94">
        <v>33</v>
      </c>
      <c r="S49" s="94">
        <v>33</v>
      </c>
      <c r="T49" s="94">
        <v>33</v>
      </c>
      <c r="U49">
        <v>0</v>
      </c>
      <c r="V49">
        <v>102.65</v>
      </c>
      <c r="W49">
        <v>0</v>
      </c>
      <c r="X49">
        <v>21.5</v>
      </c>
      <c r="Y49">
        <v>7.16</v>
      </c>
      <c r="Z49">
        <v>7.17</v>
      </c>
      <c r="AA49">
        <v>226.15</v>
      </c>
      <c r="AB49">
        <v>45.23</v>
      </c>
      <c r="AC49">
        <v>90</v>
      </c>
      <c r="AD49">
        <v>46.5</v>
      </c>
      <c r="AE49">
        <v>91</v>
      </c>
      <c r="AF49">
        <v>44</v>
      </c>
      <c r="AG49">
        <v>6.34</v>
      </c>
      <c r="AH49">
        <v>0</v>
      </c>
      <c r="AI49">
        <v>0</v>
      </c>
      <c r="AJ49">
        <v>29.27</v>
      </c>
      <c r="AK49">
        <v>189</v>
      </c>
      <c r="AL49">
        <v>81</v>
      </c>
      <c r="AM49">
        <v>0</v>
      </c>
    </row>
    <row r="50" spans="1:39">
      <c r="A50" t="s">
        <v>92</v>
      </c>
      <c r="B50" s="35">
        <v>171.15</v>
      </c>
      <c r="C50" s="35">
        <v>57.84</v>
      </c>
      <c r="D50" s="94">
        <f t="shared" si="0"/>
        <v>99</v>
      </c>
      <c r="E50" s="35"/>
      <c r="F50" s="35"/>
      <c r="G50" s="35"/>
      <c r="H50" s="35"/>
      <c r="I50" s="35"/>
      <c r="J50" s="38">
        <v>15.76</v>
      </c>
      <c r="K50" s="38">
        <v>15.76</v>
      </c>
      <c r="L50" s="38">
        <v>16.149999999999999</v>
      </c>
      <c r="M50">
        <v>70.62</v>
      </c>
      <c r="N50">
        <v>150.66999999999999</v>
      </c>
      <c r="O50">
        <v>51.63</v>
      </c>
      <c r="P50">
        <v>0</v>
      </c>
      <c r="Q50">
        <v>39.01</v>
      </c>
      <c r="R50" s="94">
        <v>33</v>
      </c>
      <c r="S50" s="94">
        <v>33</v>
      </c>
      <c r="T50" s="94">
        <v>33</v>
      </c>
      <c r="U50">
        <v>0</v>
      </c>
      <c r="V50">
        <v>104.07</v>
      </c>
      <c r="W50">
        <v>0</v>
      </c>
      <c r="X50">
        <v>21.5</v>
      </c>
      <c r="Y50">
        <v>7.16</v>
      </c>
      <c r="Z50">
        <v>7.17</v>
      </c>
      <c r="AA50">
        <v>226.15</v>
      </c>
      <c r="AB50">
        <v>45.23</v>
      </c>
      <c r="AC50">
        <v>90</v>
      </c>
      <c r="AD50">
        <v>46.5</v>
      </c>
      <c r="AE50">
        <v>91</v>
      </c>
      <c r="AF50">
        <v>44</v>
      </c>
      <c r="AG50">
        <v>6.34</v>
      </c>
      <c r="AH50">
        <v>0</v>
      </c>
      <c r="AI50">
        <v>0</v>
      </c>
      <c r="AJ50">
        <v>29.27</v>
      </c>
      <c r="AK50">
        <v>189</v>
      </c>
      <c r="AL50">
        <v>81</v>
      </c>
      <c r="AM50">
        <v>0</v>
      </c>
    </row>
    <row r="51" spans="1:39">
      <c r="A51" t="s">
        <v>93</v>
      </c>
      <c r="B51" s="35">
        <v>171.15</v>
      </c>
      <c r="C51" s="35">
        <v>57.84</v>
      </c>
      <c r="D51" s="94">
        <f t="shared" si="0"/>
        <v>99</v>
      </c>
      <c r="E51" s="35"/>
      <c r="F51" s="35"/>
      <c r="G51" s="35"/>
      <c r="H51" s="35"/>
      <c r="I51" s="35"/>
      <c r="J51" s="38">
        <v>15.76</v>
      </c>
      <c r="K51" s="38">
        <v>15.76</v>
      </c>
      <c r="L51" s="38">
        <v>16.149999999999999</v>
      </c>
      <c r="M51">
        <v>70.62</v>
      </c>
      <c r="N51">
        <v>150.66999999999999</v>
      </c>
      <c r="O51">
        <v>51.63</v>
      </c>
      <c r="P51">
        <v>0</v>
      </c>
      <c r="Q51">
        <v>40.01</v>
      </c>
      <c r="R51" s="94">
        <v>33</v>
      </c>
      <c r="S51" s="94">
        <v>33</v>
      </c>
      <c r="T51" s="94">
        <v>33</v>
      </c>
      <c r="U51">
        <v>0</v>
      </c>
      <c r="V51">
        <v>101.85</v>
      </c>
      <c r="W51">
        <v>0</v>
      </c>
      <c r="X51">
        <v>21.5</v>
      </c>
      <c r="Y51">
        <v>7.16</v>
      </c>
      <c r="Z51">
        <v>7.17</v>
      </c>
      <c r="AA51">
        <v>226.15</v>
      </c>
      <c r="AB51">
        <v>45.23</v>
      </c>
      <c r="AC51">
        <v>90</v>
      </c>
      <c r="AD51">
        <v>46.5</v>
      </c>
      <c r="AE51">
        <v>91</v>
      </c>
      <c r="AF51">
        <v>44</v>
      </c>
      <c r="AG51">
        <v>6.34</v>
      </c>
      <c r="AH51">
        <v>3.81</v>
      </c>
      <c r="AI51">
        <v>3.81</v>
      </c>
      <c r="AJ51">
        <v>29.27</v>
      </c>
      <c r="AK51">
        <v>189</v>
      </c>
      <c r="AL51">
        <v>81</v>
      </c>
      <c r="AM51">
        <v>0</v>
      </c>
    </row>
    <row r="52" spans="1:39">
      <c r="A52" t="s">
        <v>94</v>
      </c>
      <c r="B52" s="35">
        <v>171.15</v>
      </c>
      <c r="C52" s="35">
        <v>57.84</v>
      </c>
      <c r="D52" s="94">
        <f t="shared" si="0"/>
        <v>99</v>
      </c>
      <c r="E52" s="35"/>
      <c r="F52" s="35"/>
      <c r="G52" s="35"/>
      <c r="H52" s="35"/>
      <c r="I52" s="35"/>
      <c r="J52" s="38">
        <v>15.76</v>
      </c>
      <c r="K52" s="38">
        <v>15.76</v>
      </c>
      <c r="L52" s="38">
        <v>16.149999999999999</v>
      </c>
      <c r="M52">
        <v>70.62</v>
      </c>
      <c r="N52">
        <v>150.66999999999999</v>
      </c>
      <c r="O52">
        <v>51.63</v>
      </c>
      <c r="P52">
        <v>0</v>
      </c>
      <c r="Q52">
        <v>41.01</v>
      </c>
      <c r="R52" s="94">
        <v>33</v>
      </c>
      <c r="S52" s="94">
        <v>33</v>
      </c>
      <c r="T52" s="94">
        <v>33</v>
      </c>
      <c r="U52">
        <v>0</v>
      </c>
      <c r="V52">
        <v>100.07</v>
      </c>
      <c r="W52">
        <v>0</v>
      </c>
      <c r="X52">
        <v>21.5</v>
      </c>
      <c r="Y52">
        <v>7.16</v>
      </c>
      <c r="Z52">
        <v>7.17</v>
      </c>
      <c r="AA52">
        <v>226.15</v>
      </c>
      <c r="AB52">
        <v>45.23</v>
      </c>
      <c r="AC52">
        <v>90</v>
      </c>
      <c r="AD52">
        <v>46.5</v>
      </c>
      <c r="AE52">
        <v>91</v>
      </c>
      <c r="AF52">
        <v>44</v>
      </c>
      <c r="AG52">
        <v>6.34</v>
      </c>
      <c r="AH52">
        <v>3.81</v>
      </c>
      <c r="AI52">
        <v>3.81</v>
      </c>
      <c r="AJ52">
        <v>29.27</v>
      </c>
      <c r="AK52">
        <v>189</v>
      </c>
      <c r="AL52">
        <v>81</v>
      </c>
      <c r="AM52">
        <v>0</v>
      </c>
    </row>
    <row r="53" spans="1:39">
      <c r="A53" t="s">
        <v>95</v>
      </c>
      <c r="B53" s="35">
        <v>171.15</v>
      </c>
      <c r="C53" s="35">
        <v>57.84</v>
      </c>
      <c r="D53" s="94">
        <f t="shared" si="0"/>
        <v>99</v>
      </c>
      <c r="E53" s="35"/>
      <c r="F53" s="35"/>
      <c r="G53" s="35"/>
      <c r="H53" s="35"/>
      <c r="I53" s="35"/>
      <c r="J53" s="38">
        <v>15.76</v>
      </c>
      <c r="K53" s="38">
        <v>15.76</v>
      </c>
      <c r="L53" s="38">
        <v>16.149999999999999</v>
      </c>
      <c r="M53">
        <v>70.62</v>
      </c>
      <c r="N53">
        <v>150.66999999999999</v>
      </c>
      <c r="O53">
        <v>51.63</v>
      </c>
      <c r="P53">
        <v>0</v>
      </c>
      <c r="Q53">
        <v>42.01</v>
      </c>
      <c r="R53" s="94">
        <v>33</v>
      </c>
      <c r="S53" s="94">
        <v>33</v>
      </c>
      <c r="T53" s="94">
        <v>33</v>
      </c>
      <c r="U53">
        <v>0</v>
      </c>
      <c r="V53">
        <v>97.54</v>
      </c>
      <c r="W53">
        <v>0</v>
      </c>
      <c r="X53">
        <v>21.5</v>
      </c>
      <c r="Y53">
        <v>7.16</v>
      </c>
      <c r="Z53">
        <v>7.17</v>
      </c>
      <c r="AA53">
        <v>226.15</v>
      </c>
      <c r="AB53">
        <v>45.23</v>
      </c>
      <c r="AC53">
        <v>90</v>
      </c>
      <c r="AD53">
        <v>46.5</v>
      </c>
      <c r="AE53">
        <v>91</v>
      </c>
      <c r="AF53">
        <v>44</v>
      </c>
      <c r="AG53">
        <v>6.34</v>
      </c>
      <c r="AH53">
        <v>4.33</v>
      </c>
      <c r="AI53">
        <v>4.33</v>
      </c>
      <c r="AJ53">
        <v>29.27</v>
      </c>
      <c r="AK53">
        <v>179</v>
      </c>
      <c r="AL53">
        <v>76</v>
      </c>
      <c r="AM53">
        <v>0</v>
      </c>
    </row>
    <row r="54" spans="1:39">
      <c r="A54" t="s">
        <v>96</v>
      </c>
      <c r="B54" s="35">
        <v>171.15</v>
      </c>
      <c r="C54" s="35">
        <v>57.84</v>
      </c>
      <c r="D54" s="94">
        <f t="shared" si="0"/>
        <v>99</v>
      </c>
      <c r="E54" s="35"/>
      <c r="F54" s="35"/>
      <c r="G54" s="35"/>
      <c r="H54" s="35"/>
      <c r="I54" s="35"/>
      <c r="J54" s="38">
        <v>15.76</v>
      </c>
      <c r="K54" s="38">
        <v>15.76</v>
      </c>
      <c r="L54" s="38">
        <v>16.149999999999999</v>
      </c>
      <c r="M54">
        <v>70.62</v>
      </c>
      <c r="N54">
        <v>150.66999999999999</v>
      </c>
      <c r="O54">
        <v>51.63</v>
      </c>
      <c r="P54">
        <v>0</v>
      </c>
      <c r="Q54">
        <v>43.01</v>
      </c>
      <c r="R54" s="94">
        <v>33</v>
      </c>
      <c r="S54" s="94">
        <v>33</v>
      </c>
      <c r="T54" s="94">
        <v>33</v>
      </c>
      <c r="U54">
        <v>0</v>
      </c>
      <c r="V54">
        <v>94.82</v>
      </c>
      <c r="W54">
        <v>0</v>
      </c>
      <c r="X54">
        <v>21.5</v>
      </c>
      <c r="Y54">
        <v>7.16</v>
      </c>
      <c r="Z54">
        <v>7.17</v>
      </c>
      <c r="AA54">
        <v>226.15</v>
      </c>
      <c r="AB54">
        <v>45.23</v>
      </c>
      <c r="AC54">
        <v>90</v>
      </c>
      <c r="AD54">
        <v>46.5</v>
      </c>
      <c r="AE54">
        <v>91</v>
      </c>
      <c r="AF54">
        <v>44</v>
      </c>
      <c r="AG54">
        <v>6.34</v>
      </c>
      <c r="AH54">
        <v>4.33</v>
      </c>
      <c r="AI54">
        <v>4.33</v>
      </c>
      <c r="AJ54">
        <v>29.27</v>
      </c>
      <c r="AK54">
        <v>179</v>
      </c>
      <c r="AL54">
        <v>76</v>
      </c>
      <c r="AM54">
        <v>0</v>
      </c>
    </row>
    <row r="55" spans="1:39">
      <c r="A55" t="s">
        <v>97</v>
      </c>
      <c r="B55" s="35">
        <v>171.15</v>
      </c>
      <c r="C55" s="35">
        <v>57.84</v>
      </c>
      <c r="D55" s="94">
        <f t="shared" si="0"/>
        <v>99</v>
      </c>
      <c r="E55" s="35"/>
      <c r="F55" s="35"/>
      <c r="G55" s="35"/>
      <c r="H55" s="35"/>
      <c r="I55" s="35"/>
      <c r="J55" s="38">
        <v>15.76</v>
      </c>
      <c r="K55" s="38">
        <v>15.76</v>
      </c>
      <c r="L55" s="38">
        <v>16.149999999999999</v>
      </c>
      <c r="M55">
        <v>70.62</v>
      </c>
      <c r="N55">
        <v>150.66999999999999</v>
      </c>
      <c r="O55">
        <v>51.63</v>
      </c>
      <c r="P55">
        <v>0</v>
      </c>
      <c r="Q55">
        <v>43.01</v>
      </c>
      <c r="R55" s="94">
        <v>33</v>
      </c>
      <c r="S55" s="94">
        <v>33</v>
      </c>
      <c r="T55" s="94">
        <v>33</v>
      </c>
      <c r="U55">
        <v>0</v>
      </c>
      <c r="V55">
        <v>91.75</v>
      </c>
      <c r="W55">
        <v>4.9400000000000004</v>
      </c>
      <c r="X55">
        <v>21.5</v>
      </c>
      <c r="Y55">
        <v>7.16</v>
      </c>
      <c r="Z55">
        <v>7.17</v>
      </c>
      <c r="AA55">
        <v>226.15</v>
      </c>
      <c r="AB55">
        <v>45.23</v>
      </c>
      <c r="AC55">
        <v>86</v>
      </c>
      <c r="AD55">
        <v>42</v>
      </c>
      <c r="AE55">
        <v>90</v>
      </c>
      <c r="AF55">
        <v>43</v>
      </c>
      <c r="AG55">
        <v>6.34</v>
      </c>
      <c r="AH55">
        <v>8</v>
      </c>
      <c r="AI55">
        <v>8</v>
      </c>
      <c r="AJ55">
        <v>29.27</v>
      </c>
      <c r="AK55">
        <v>175</v>
      </c>
      <c r="AL55">
        <v>75</v>
      </c>
      <c r="AM55">
        <v>0</v>
      </c>
    </row>
    <row r="56" spans="1:39">
      <c r="A56" t="s">
        <v>98</v>
      </c>
      <c r="B56" s="35">
        <v>171.15</v>
      </c>
      <c r="C56" s="35">
        <v>57.84</v>
      </c>
      <c r="D56" s="94">
        <f t="shared" si="0"/>
        <v>99</v>
      </c>
      <c r="E56" s="35"/>
      <c r="F56" s="35"/>
      <c r="G56" s="35"/>
      <c r="H56" s="35"/>
      <c r="I56" s="35"/>
      <c r="J56" s="38">
        <v>15.76</v>
      </c>
      <c r="K56" s="38">
        <v>15.76</v>
      </c>
      <c r="L56" s="38">
        <v>16.149999999999999</v>
      </c>
      <c r="M56">
        <v>70.62</v>
      </c>
      <c r="N56">
        <v>150.66999999999999</v>
      </c>
      <c r="O56">
        <v>51.63</v>
      </c>
      <c r="P56">
        <v>0</v>
      </c>
      <c r="Q56">
        <v>43.01</v>
      </c>
      <c r="R56" s="94">
        <v>33</v>
      </c>
      <c r="S56" s="94">
        <v>33</v>
      </c>
      <c r="T56" s="94">
        <v>33</v>
      </c>
      <c r="U56">
        <v>0</v>
      </c>
      <c r="V56">
        <v>87.97</v>
      </c>
      <c r="W56">
        <v>4.9400000000000004</v>
      </c>
      <c r="X56">
        <v>21.5</v>
      </c>
      <c r="Y56">
        <v>7.16</v>
      </c>
      <c r="Z56">
        <v>7.17</v>
      </c>
      <c r="AA56">
        <v>226.15</v>
      </c>
      <c r="AB56">
        <v>45.23</v>
      </c>
      <c r="AC56">
        <v>86</v>
      </c>
      <c r="AD56">
        <v>42</v>
      </c>
      <c r="AE56">
        <v>90</v>
      </c>
      <c r="AF56">
        <v>43</v>
      </c>
      <c r="AG56">
        <v>6.34</v>
      </c>
      <c r="AH56">
        <v>8</v>
      </c>
      <c r="AI56">
        <v>8</v>
      </c>
      <c r="AJ56">
        <v>29.27</v>
      </c>
      <c r="AK56">
        <v>175</v>
      </c>
      <c r="AL56">
        <v>75</v>
      </c>
      <c r="AM56">
        <v>0</v>
      </c>
    </row>
    <row r="57" spans="1:39">
      <c r="A57" t="s">
        <v>99</v>
      </c>
      <c r="B57" s="35">
        <v>171.15</v>
      </c>
      <c r="C57" s="35">
        <v>57.84</v>
      </c>
      <c r="D57" s="94">
        <f t="shared" si="0"/>
        <v>99</v>
      </c>
      <c r="E57" s="35"/>
      <c r="F57" s="35"/>
      <c r="G57" s="35"/>
      <c r="H57" s="35"/>
      <c r="I57" s="35"/>
      <c r="J57" s="38">
        <v>15.76</v>
      </c>
      <c r="K57" s="38">
        <v>15.76</v>
      </c>
      <c r="L57" s="38">
        <v>16.149999999999999</v>
      </c>
      <c r="M57">
        <v>70.62</v>
      </c>
      <c r="N57">
        <v>150.66999999999999</v>
      </c>
      <c r="O57">
        <v>51.63</v>
      </c>
      <c r="P57">
        <v>0</v>
      </c>
      <c r="Q57">
        <v>43.01</v>
      </c>
      <c r="R57" s="94">
        <v>33</v>
      </c>
      <c r="S57" s="94">
        <v>33</v>
      </c>
      <c r="T57" s="94">
        <v>33</v>
      </c>
      <c r="U57">
        <v>0</v>
      </c>
      <c r="V57">
        <v>84.95</v>
      </c>
      <c r="W57">
        <v>4.9400000000000004</v>
      </c>
      <c r="X57">
        <v>21.5</v>
      </c>
      <c r="Y57">
        <v>7.16</v>
      </c>
      <c r="Z57">
        <v>7.17</v>
      </c>
      <c r="AA57">
        <v>226.15</v>
      </c>
      <c r="AB57">
        <v>45.23</v>
      </c>
      <c r="AC57">
        <v>83</v>
      </c>
      <c r="AD57">
        <v>41</v>
      </c>
      <c r="AE57">
        <v>88</v>
      </c>
      <c r="AF57">
        <v>42</v>
      </c>
      <c r="AG57">
        <v>6.34</v>
      </c>
      <c r="AH57">
        <v>8</v>
      </c>
      <c r="AI57">
        <v>8</v>
      </c>
      <c r="AJ57">
        <v>29.27</v>
      </c>
      <c r="AK57">
        <v>175</v>
      </c>
      <c r="AL57">
        <v>75</v>
      </c>
      <c r="AM57">
        <v>0</v>
      </c>
    </row>
    <row r="58" spans="1:39">
      <c r="A58" t="s">
        <v>100</v>
      </c>
      <c r="B58" s="35">
        <v>171.15</v>
      </c>
      <c r="C58" s="35">
        <v>57.84</v>
      </c>
      <c r="D58" s="94">
        <f t="shared" si="0"/>
        <v>99</v>
      </c>
      <c r="E58" s="35"/>
      <c r="F58" s="35"/>
      <c r="G58" s="35"/>
      <c r="H58" s="35"/>
      <c r="I58" s="35"/>
      <c r="J58" s="38">
        <v>15.25</v>
      </c>
      <c r="K58" s="38">
        <v>15.25</v>
      </c>
      <c r="L58" s="38">
        <v>15.63</v>
      </c>
      <c r="M58">
        <v>70.62</v>
      </c>
      <c r="N58">
        <v>150.66999999999999</v>
      </c>
      <c r="O58">
        <v>51.63</v>
      </c>
      <c r="P58">
        <v>0</v>
      </c>
      <c r="Q58">
        <v>43.01</v>
      </c>
      <c r="R58" s="94">
        <v>33</v>
      </c>
      <c r="S58" s="94">
        <v>33</v>
      </c>
      <c r="T58" s="94">
        <v>33</v>
      </c>
      <c r="U58">
        <v>0</v>
      </c>
      <c r="V58">
        <v>80.39</v>
      </c>
      <c r="W58">
        <v>4.9400000000000004</v>
      </c>
      <c r="X58">
        <v>21.5</v>
      </c>
      <c r="Y58">
        <v>7.16</v>
      </c>
      <c r="Z58">
        <v>7.17</v>
      </c>
      <c r="AA58">
        <v>226.15</v>
      </c>
      <c r="AB58">
        <v>45.23</v>
      </c>
      <c r="AC58">
        <v>83</v>
      </c>
      <c r="AD58">
        <v>41</v>
      </c>
      <c r="AE58">
        <v>88</v>
      </c>
      <c r="AF58">
        <v>42</v>
      </c>
      <c r="AG58">
        <v>6.34</v>
      </c>
      <c r="AH58">
        <v>8</v>
      </c>
      <c r="AI58">
        <v>8</v>
      </c>
      <c r="AJ58">
        <v>29.27</v>
      </c>
      <c r="AK58">
        <v>175</v>
      </c>
      <c r="AL58">
        <v>75</v>
      </c>
      <c r="AM58">
        <v>0</v>
      </c>
    </row>
    <row r="59" spans="1:39">
      <c r="A59" t="s">
        <v>101</v>
      </c>
      <c r="B59" s="35">
        <v>171.15</v>
      </c>
      <c r="C59" s="35">
        <v>57.84</v>
      </c>
      <c r="D59" s="94">
        <f t="shared" si="0"/>
        <v>99</v>
      </c>
      <c r="E59" s="35"/>
      <c r="F59" s="35"/>
      <c r="G59" s="35"/>
      <c r="H59" s="35"/>
      <c r="I59" s="35"/>
      <c r="J59" s="38">
        <v>14.81</v>
      </c>
      <c r="K59" s="38">
        <v>14.81</v>
      </c>
      <c r="L59" s="38">
        <v>15.17</v>
      </c>
      <c r="M59">
        <v>70.62</v>
      </c>
      <c r="N59">
        <v>150.66999999999999</v>
      </c>
      <c r="O59">
        <v>51.63</v>
      </c>
      <c r="P59">
        <v>0</v>
      </c>
      <c r="Q59">
        <v>43.01</v>
      </c>
      <c r="R59" s="94">
        <v>33</v>
      </c>
      <c r="S59" s="94">
        <v>33</v>
      </c>
      <c r="T59" s="94">
        <v>33</v>
      </c>
      <c r="U59">
        <v>0</v>
      </c>
      <c r="V59">
        <v>76.239999999999995</v>
      </c>
      <c r="W59">
        <v>5.22</v>
      </c>
      <c r="X59">
        <v>21.5</v>
      </c>
      <c r="Y59">
        <v>7.16</v>
      </c>
      <c r="Z59">
        <v>7.17</v>
      </c>
      <c r="AA59">
        <v>226.15</v>
      </c>
      <c r="AB59">
        <v>45.23</v>
      </c>
      <c r="AC59">
        <v>78</v>
      </c>
      <c r="AD59">
        <v>40</v>
      </c>
      <c r="AE59">
        <v>87</v>
      </c>
      <c r="AF59">
        <v>42</v>
      </c>
      <c r="AG59">
        <v>6.34</v>
      </c>
      <c r="AH59">
        <v>8</v>
      </c>
      <c r="AI59">
        <v>8</v>
      </c>
      <c r="AJ59">
        <v>29.27</v>
      </c>
      <c r="AK59">
        <v>175</v>
      </c>
      <c r="AL59">
        <v>75</v>
      </c>
      <c r="AM59">
        <v>0</v>
      </c>
    </row>
    <row r="60" spans="1:39">
      <c r="A60" t="s">
        <v>102</v>
      </c>
      <c r="B60" s="35">
        <v>171.15</v>
      </c>
      <c r="C60" s="35">
        <v>57.84</v>
      </c>
      <c r="D60" s="94">
        <f t="shared" si="0"/>
        <v>99</v>
      </c>
      <c r="E60" s="35"/>
      <c r="F60" s="35"/>
      <c r="G60" s="35"/>
      <c r="H60" s="35"/>
      <c r="I60" s="35"/>
      <c r="J60" s="38">
        <v>14.33</v>
      </c>
      <c r="K60" s="38">
        <v>14.33</v>
      </c>
      <c r="L60" s="38">
        <v>14.69</v>
      </c>
      <c r="M60">
        <v>70.62</v>
      </c>
      <c r="N60">
        <v>150.66999999999999</v>
      </c>
      <c r="O60">
        <v>51.63</v>
      </c>
      <c r="P60">
        <v>0</v>
      </c>
      <c r="Q60">
        <v>43.01</v>
      </c>
      <c r="R60" s="94">
        <v>33</v>
      </c>
      <c r="S60" s="94">
        <v>33</v>
      </c>
      <c r="T60" s="94">
        <v>33</v>
      </c>
      <c r="U60">
        <v>0</v>
      </c>
      <c r="V60">
        <v>71.66</v>
      </c>
      <c r="W60">
        <v>5.22</v>
      </c>
      <c r="X60">
        <v>21.5</v>
      </c>
      <c r="Y60">
        <v>7.16</v>
      </c>
      <c r="Z60">
        <v>7.17</v>
      </c>
      <c r="AA60">
        <v>224.91</v>
      </c>
      <c r="AB60">
        <v>44.98</v>
      </c>
      <c r="AC60">
        <v>77</v>
      </c>
      <c r="AD60">
        <v>38</v>
      </c>
      <c r="AE60">
        <v>87</v>
      </c>
      <c r="AF60">
        <v>41</v>
      </c>
      <c r="AG60">
        <v>6.34</v>
      </c>
      <c r="AH60">
        <v>8</v>
      </c>
      <c r="AI60">
        <v>8</v>
      </c>
      <c r="AJ60">
        <v>29.27</v>
      </c>
      <c r="AK60">
        <v>175</v>
      </c>
      <c r="AL60">
        <v>75</v>
      </c>
      <c r="AM60">
        <v>0</v>
      </c>
    </row>
    <row r="61" spans="1:39">
      <c r="A61" t="s">
        <v>103</v>
      </c>
      <c r="B61" s="35">
        <v>171.15</v>
      </c>
      <c r="C61" s="35">
        <v>57.84</v>
      </c>
      <c r="D61" s="94">
        <f t="shared" si="0"/>
        <v>99</v>
      </c>
      <c r="E61" s="35"/>
      <c r="F61" s="35"/>
      <c r="G61" s="35"/>
      <c r="H61" s="35"/>
      <c r="I61" s="35"/>
      <c r="J61" s="38">
        <v>13.79</v>
      </c>
      <c r="K61" s="38">
        <v>13.79</v>
      </c>
      <c r="L61" s="38">
        <v>14.13</v>
      </c>
      <c r="M61">
        <v>70.62</v>
      </c>
      <c r="N61">
        <v>150.66999999999999</v>
      </c>
      <c r="O61">
        <v>51.63</v>
      </c>
      <c r="P61">
        <v>0</v>
      </c>
      <c r="Q61">
        <v>43.01</v>
      </c>
      <c r="R61" s="94">
        <v>33</v>
      </c>
      <c r="S61" s="94">
        <v>33</v>
      </c>
      <c r="T61" s="94">
        <v>33</v>
      </c>
      <c r="U61">
        <v>0</v>
      </c>
      <c r="V61">
        <v>68.569999999999993</v>
      </c>
      <c r="W61">
        <v>5.22</v>
      </c>
      <c r="X61">
        <v>21.5</v>
      </c>
      <c r="Y61">
        <v>7.16</v>
      </c>
      <c r="Z61">
        <v>7.17</v>
      </c>
      <c r="AA61">
        <v>218.26</v>
      </c>
      <c r="AB61">
        <v>43.65</v>
      </c>
      <c r="AC61">
        <v>73</v>
      </c>
      <c r="AD61">
        <v>38</v>
      </c>
      <c r="AE61">
        <v>78</v>
      </c>
      <c r="AF61">
        <v>37</v>
      </c>
      <c r="AG61">
        <v>6.34</v>
      </c>
      <c r="AH61">
        <v>8</v>
      </c>
      <c r="AI61">
        <v>8</v>
      </c>
      <c r="AJ61">
        <v>29.27</v>
      </c>
      <c r="AK61">
        <v>163</v>
      </c>
      <c r="AL61">
        <v>70</v>
      </c>
      <c r="AM61">
        <v>0</v>
      </c>
    </row>
    <row r="62" spans="1:39">
      <c r="A62" t="s">
        <v>104</v>
      </c>
      <c r="B62" s="35">
        <v>171.15</v>
      </c>
      <c r="C62" s="35">
        <v>57.84</v>
      </c>
      <c r="D62" s="94">
        <f t="shared" si="0"/>
        <v>99</v>
      </c>
      <c r="E62" s="35"/>
      <c r="F62" s="35"/>
      <c r="G62" s="35"/>
      <c r="H62" s="35"/>
      <c r="I62" s="35"/>
      <c r="J62" s="38">
        <v>13.25</v>
      </c>
      <c r="K62" s="38">
        <v>13.25</v>
      </c>
      <c r="L62" s="38">
        <v>13.58</v>
      </c>
      <c r="M62">
        <v>70.62</v>
      </c>
      <c r="N62">
        <v>150.66999999999999</v>
      </c>
      <c r="O62">
        <v>51.63</v>
      </c>
      <c r="P62">
        <v>0</v>
      </c>
      <c r="Q62">
        <v>43.21</v>
      </c>
      <c r="R62" s="94">
        <v>33</v>
      </c>
      <c r="S62" s="94">
        <v>33</v>
      </c>
      <c r="T62" s="94">
        <v>33</v>
      </c>
      <c r="U62">
        <v>0</v>
      </c>
      <c r="V62">
        <v>66.5</v>
      </c>
      <c r="W62">
        <v>5.22</v>
      </c>
      <c r="X62">
        <v>21.5</v>
      </c>
      <c r="Y62">
        <v>7.16</v>
      </c>
      <c r="Z62">
        <v>7.17</v>
      </c>
      <c r="AA62">
        <v>204.24</v>
      </c>
      <c r="AB62">
        <v>40.85</v>
      </c>
      <c r="AC62">
        <v>73</v>
      </c>
      <c r="AD62">
        <v>37</v>
      </c>
      <c r="AE62">
        <v>74</v>
      </c>
      <c r="AF62">
        <v>36</v>
      </c>
      <c r="AG62">
        <v>6.34</v>
      </c>
      <c r="AH62">
        <v>8</v>
      </c>
      <c r="AI62">
        <v>8</v>
      </c>
      <c r="AJ62">
        <v>29.27</v>
      </c>
      <c r="AK62">
        <v>155</v>
      </c>
      <c r="AL62">
        <v>67</v>
      </c>
      <c r="AM62">
        <v>0</v>
      </c>
    </row>
    <row r="63" spans="1:39">
      <c r="A63" t="s">
        <v>105</v>
      </c>
      <c r="B63" s="35">
        <v>171.15</v>
      </c>
      <c r="C63" s="35">
        <v>57.84</v>
      </c>
      <c r="D63" s="94">
        <f t="shared" si="0"/>
        <v>99</v>
      </c>
      <c r="E63" s="35"/>
      <c r="F63" s="35"/>
      <c r="G63" s="35"/>
      <c r="H63" s="35"/>
      <c r="I63" s="35"/>
      <c r="J63" s="38">
        <v>12.51</v>
      </c>
      <c r="K63" s="38">
        <v>12.51</v>
      </c>
      <c r="L63" s="38">
        <v>12.83</v>
      </c>
      <c r="M63">
        <v>70.62</v>
      </c>
      <c r="N63">
        <v>193.78</v>
      </c>
      <c r="O63">
        <v>100.94</v>
      </c>
      <c r="P63">
        <v>0</v>
      </c>
      <c r="Q63">
        <v>43.21</v>
      </c>
      <c r="R63" s="94">
        <v>33</v>
      </c>
      <c r="S63" s="94">
        <v>33</v>
      </c>
      <c r="T63" s="94">
        <v>33</v>
      </c>
      <c r="U63">
        <v>0</v>
      </c>
      <c r="V63">
        <v>59.66</v>
      </c>
      <c r="W63">
        <v>5.59</v>
      </c>
      <c r="X63">
        <v>27.5</v>
      </c>
      <c r="Y63">
        <v>9.16</v>
      </c>
      <c r="Z63">
        <v>9.17</v>
      </c>
      <c r="AA63">
        <v>193.86</v>
      </c>
      <c r="AB63">
        <v>38.770000000000003</v>
      </c>
      <c r="AC63">
        <v>63</v>
      </c>
      <c r="AD63">
        <v>35</v>
      </c>
      <c r="AE63">
        <v>73</v>
      </c>
      <c r="AF63">
        <v>35</v>
      </c>
      <c r="AG63">
        <v>8.66</v>
      </c>
      <c r="AH63">
        <v>8</v>
      </c>
      <c r="AI63">
        <v>8</v>
      </c>
      <c r="AJ63">
        <v>29.27</v>
      </c>
      <c r="AK63">
        <v>147</v>
      </c>
      <c r="AL63">
        <v>63</v>
      </c>
      <c r="AM63">
        <v>0</v>
      </c>
    </row>
    <row r="64" spans="1:39">
      <c r="A64" t="s">
        <v>106</v>
      </c>
      <c r="B64" s="35">
        <v>171.15</v>
      </c>
      <c r="C64" s="35">
        <v>57.84</v>
      </c>
      <c r="D64" s="94">
        <f t="shared" si="0"/>
        <v>99</v>
      </c>
      <c r="E64" s="35"/>
      <c r="F64" s="35"/>
      <c r="G64" s="35"/>
      <c r="H64" s="35"/>
      <c r="I64" s="35"/>
      <c r="J64" s="38">
        <v>11.71</v>
      </c>
      <c r="K64" s="38">
        <v>11.71</v>
      </c>
      <c r="L64" s="38">
        <v>11.99</v>
      </c>
      <c r="M64">
        <v>70.62</v>
      </c>
      <c r="N64">
        <v>193.78</v>
      </c>
      <c r="O64">
        <v>100.94</v>
      </c>
      <c r="P64">
        <v>0</v>
      </c>
      <c r="Q64">
        <v>43.41</v>
      </c>
      <c r="R64" s="94">
        <v>33</v>
      </c>
      <c r="S64" s="94">
        <v>33</v>
      </c>
      <c r="T64" s="94">
        <v>33</v>
      </c>
      <c r="U64">
        <v>0</v>
      </c>
      <c r="V64">
        <v>55.75</v>
      </c>
      <c r="W64">
        <v>5.59</v>
      </c>
      <c r="X64">
        <v>27.5</v>
      </c>
      <c r="Y64">
        <v>9.16</v>
      </c>
      <c r="Z64">
        <v>9.17</v>
      </c>
      <c r="AA64">
        <v>180.43</v>
      </c>
      <c r="AB64">
        <v>36.090000000000003</v>
      </c>
      <c r="AC64">
        <v>58</v>
      </c>
      <c r="AD64">
        <v>32</v>
      </c>
      <c r="AE64">
        <v>68</v>
      </c>
      <c r="AF64">
        <v>32</v>
      </c>
      <c r="AG64">
        <v>8.66</v>
      </c>
      <c r="AH64">
        <v>8</v>
      </c>
      <c r="AI64">
        <v>8</v>
      </c>
      <c r="AJ64">
        <v>30.28</v>
      </c>
      <c r="AK64">
        <v>133</v>
      </c>
      <c r="AL64">
        <v>57</v>
      </c>
      <c r="AM64">
        <v>0</v>
      </c>
    </row>
    <row r="65" spans="1:39">
      <c r="A65" t="s">
        <v>107</v>
      </c>
      <c r="B65" s="35">
        <v>206.91</v>
      </c>
      <c r="C65" s="35">
        <v>68.34</v>
      </c>
      <c r="D65" s="94">
        <f t="shared" si="0"/>
        <v>99</v>
      </c>
      <c r="E65" s="35"/>
      <c r="F65" s="35"/>
      <c r="G65" s="35"/>
      <c r="H65" s="35"/>
      <c r="I65" s="35"/>
      <c r="J65" s="38">
        <v>10.82</v>
      </c>
      <c r="K65" s="38">
        <v>10.82</v>
      </c>
      <c r="L65" s="38">
        <v>11.1</v>
      </c>
      <c r="M65">
        <v>70.62</v>
      </c>
      <c r="N65">
        <v>193.78</v>
      </c>
      <c r="O65">
        <v>100.94</v>
      </c>
      <c r="P65">
        <v>0</v>
      </c>
      <c r="Q65">
        <v>43.21</v>
      </c>
      <c r="R65" s="94">
        <v>33</v>
      </c>
      <c r="S65" s="94">
        <v>33</v>
      </c>
      <c r="T65" s="94">
        <v>33</v>
      </c>
      <c r="U65">
        <v>0</v>
      </c>
      <c r="V65">
        <v>52.23</v>
      </c>
      <c r="W65">
        <v>5.59</v>
      </c>
      <c r="X65">
        <v>27.5</v>
      </c>
      <c r="Y65">
        <v>9.16</v>
      </c>
      <c r="Z65">
        <v>9.17</v>
      </c>
      <c r="AA65">
        <v>168.23</v>
      </c>
      <c r="AB65">
        <v>33.65</v>
      </c>
      <c r="AC65">
        <v>56</v>
      </c>
      <c r="AD65">
        <v>29</v>
      </c>
      <c r="AE65">
        <v>66</v>
      </c>
      <c r="AF65">
        <v>32</v>
      </c>
      <c r="AG65">
        <v>8.66</v>
      </c>
      <c r="AH65">
        <v>8</v>
      </c>
      <c r="AI65">
        <v>8</v>
      </c>
      <c r="AJ65">
        <v>29.27</v>
      </c>
      <c r="AK65">
        <v>123</v>
      </c>
      <c r="AL65">
        <v>52</v>
      </c>
      <c r="AM65">
        <v>0</v>
      </c>
    </row>
    <row r="66" spans="1:39">
      <c r="A66" t="s">
        <v>108</v>
      </c>
      <c r="B66" s="35">
        <v>206.91</v>
      </c>
      <c r="C66" s="35">
        <v>68.34</v>
      </c>
      <c r="D66" s="94">
        <f t="shared" si="0"/>
        <v>99</v>
      </c>
      <c r="E66" s="35"/>
      <c r="F66" s="35"/>
      <c r="G66" s="35"/>
      <c r="H66" s="35"/>
      <c r="I66" s="35"/>
      <c r="J66" s="38">
        <v>9.32</v>
      </c>
      <c r="K66" s="38">
        <v>9.32</v>
      </c>
      <c r="L66" s="38">
        <v>9.5500000000000007</v>
      </c>
      <c r="M66">
        <v>70.62</v>
      </c>
      <c r="N66">
        <v>193.78</v>
      </c>
      <c r="O66">
        <v>100.94</v>
      </c>
      <c r="P66">
        <v>0</v>
      </c>
      <c r="Q66">
        <v>43.41</v>
      </c>
      <c r="R66" s="94">
        <v>33</v>
      </c>
      <c r="S66" s="94">
        <v>33</v>
      </c>
      <c r="T66" s="94">
        <v>33</v>
      </c>
      <c r="U66">
        <v>0</v>
      </c>
      <c r="V66">
        <v>49.15</v>
      </c>
      <c r="W66">
        <v>5.59</v>
      </c>
      <c r="X66">
        <v>27.5</v>
      </c>
      <c r="Y66">
        <v>9.16</v>
      </c>
      <c r="Z66">
        <v>9.17</v>
      </c>
      <c r="AA66">
        <v>156.4</v>
      </c>
      <c r="AB66">
        <v>31.28</v>
      </c>
      <c r="AC66">
        <v>53</v>
      </c>
      <c r="AD66">
        <v>26</v>
      </c>
      <c r="AE66">
        <v>61</v>
      </c>
      <c r="AF66">
        <v>29</v>
      </c>
      <c r="AG66">
        <v>8.66</v>
      </c>
      <c r="AH66">
        <v>8</v>
      </c>
      <c r="AI66">
        <v>8</v>
      </c>
      <c r="AJ66">
        <v>28.25</v>
      </c>
      <c r="AK66">
        <v>112</v>
      </c>
      <c r="AL66">
        <v>48</v>
      </c>
      <c r="AM66">
        <v>0</v>
      </c>
    </row>
    <row r="67" spans="1:39">
      <c r="A67" t="s">
        <v>109</v>
      </c>
      <c r="B67" s="35">
        <v>206.91</v>
      </c>
      <c r="C67" s="35">
        <v>68.34</v>
      </c>
      <c r="D67" s="94">
        <f t="shared" si="0"/>
        <v>99</v>
      </c>
      <c r="E67" s="35"/>
      <c r="F67" s="35"/>
      <c r="G67" s="35"/>
      <c r="H67" s="35"/>
      <c r="I67" s="35"/>
      <c r="J67" s="38">
        <v>8.64</v>
      </c>
      <c r="K67" s="38">
        <v>8.64</v>
      </c>
      <c r="L67" s="38">
        <v>8.86</v>
      </c>
      <c r="M67">
        <v>70.62</v>
      </c>
      <c r="N67">
        <v>193.78</v>
      </c>
      <c r="O67">
        <v>100.94</v>
      </c>
      <c r="P67">
        <v>0</v>
      </c>
      <c r="Q67">
        <v>44.01</v>
      </c>
      <c r="R67" s="94">
        <v>33</v>
      </c>
      <c r="S67" s="94">
        <v>33</v>
      </c>
      <c r="T67" s="94">
        <v>33</v>
      </c>
      <c r="U67">
        <v>0</v>
      </c>
      <c r="V67">
        <v>45.25</v>
      </c>
      <c r="W67">
        <v>5.22</v>
      </c>
      <c r="X67">
        <v>28</v>
      </c>
      <c r="Y67">
        <v>9.34</v>
      </c>
      <c r="Z67">
        <v>9.33</v>
      </c>
      <c r="AA67">
        <v>148.66999999999999</v>
      </c>
      <c r="AB67">
        <v>29.73</v>
      </c>
      <c r="AC67">
        <v>49</v>
      </c>
      <c r="AD67">
        <v>26</v>
      </c>
      <c r="AE67">
        <v>58</v>
      </c>
      <c r="AF67">
        <v>27</v>
      </c>
      <c r="AG67">
        <v>9</v>
      </c>
      <c r="AH67">
        <v>8</v>
      </c>
      <c r="AI67">
        <v>8</v>
      </c>
      <c r="AJ67">
        <v>28.25</v>
      </c>
      <c r="AK67">
        <v>109</v>
      </c>
      <c r="AL67">
        <v>46</v>
      </c>
      <c r="AM67">
        <v>0</v>
      </c>
    </row>
    <row r="68" spans="1:39">
      <c r="A68" t="s">
        <v>110</v>
      </c>
      <c r="B68" s="35">
        <v>206.91</v>
      </c>
      <c r="C68" s="35">
        <v>68.34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7.7</v>
      </c>
      <c r="K68" s="38">
        <v>7.7</v>
      </c>
      <c r="L68" s="38">
        <v>7.89</v>
      </c>
      <c r="M68">
        <v>70.62</v>
      </c>
      <c r="N68">
        <v>193.78</v>
      </c>
      <c r="O68">
        <v>100.94</v>
      </c>
      <c r="P68">
        <v>0</v>
      </c>
      <c r="Q68">
        <v>44.01</v>
      </c>
      <c r="R68" s="94">
        <v>33</v>
      </c>
      <c r="S68" s="94">
        <v>33</v>
      </c>
      <c r="T68" s="94">
        <v>33</v>
      </c>
      <c r="U68">
        <v>0</v>
      </c>
      <c r="V68">
        <v>40.43</v>
      </c>
      <c r="W68">
        <v>5.22</v>
      </c>
      <c r="X68">
        <v>28.5</v>
      </c>
      <c r="Y68">
        <v>9.5</v>
      </c>
      <c r="Z68">
        <v>9.5</v>
      </c>
      <c r="AA68">
        <v>134.97999999999999</v>
      </c>
      <c r="AB68">
        <v>27</v>
      </c>
      <c r="AC68">
        <v>47</v>
      </c>
      <c r="AD68">
        <v>25</v>
      </c>
      <c r="AE68">
        <v>51</v>
      </c>
      <c r="AF68">
        <v>24</v>
      </c>
      <c r="AG68">
        <v>9</v>
      </c>
      <c r="AH68">
        <v>8</v>
      </c>
      <c r="AI68">
        <v>8</v>
      </c>
      <c r="AJ68">
        <v>28.25</v>
      </c>
      <c r="AK68">
        <v>95</v>
      </c>
      <c r="AL68">
        <v>40</v>
      </c>
      <c r="AM68">
        <v>0</v>
      </c>
    </row>
    <row r="69" spans="1:39">
      <c r="A69" t="s">
        <v>111</v>
      </c>
      <c r="B69" s="35">
        <v>206.91</v>
      </c>
      <c r="C69" s="35">
        <v>68.34</v>
      </c>
      <c r="D69" s="94">
        <f t="shared" si="1"/>
        <v>99</v>
      </c>
      <c r="E69" s="35"/>
      <c r="F69" s="35"/>
      <c r="G69" s="35"/>
      <c r="H69" s="35"/>
      <c r="I69" s="35"/>
      <c r="J69" s="38">
        <v>6.94</v>
      </c>
      <c r="K69" s="38">
        <v>6.94</v>
      </c>
      <c r="L69" s="38">
        <v>7.11</v>
      </c>
      <c r="M69">
        <v>70.62</v>
      </c>
      <c r="N69">
        <v>193.78</v>
      </c>
      <c r="O69">
        <v>100.94</v>
      </c>
      <c r="P69">
        <v>0</v>
      </c>
      <c r="Q69">
        <v>44.01</v>
      </c>
      <c r="R69" s="94">
        <v>33</v>
      </c>
      <c r="S69" s="94">
        <v>33</v>
      </c>
      <c r="T69" s="94">
        <v>33</v>
      </c>
      <c r="U69">
        <v>0</v>
      </c>
      <c r="V69">
        <v>35.04</v>
      </c>
      <c r="W69">
        <v>5.59</v>
      </c>
      <c r="X69">
        <v>29</v>
      </c>
      <c r="Y69">
        <v>9.66</v>
      </c>
      <c r="Z69">
        <v>9.67</v>
      </c>
      <c r="AA69">
        <v>124.17</v>
      </c>
      <c r="AB69">
        <v>24.83</v>
      </c>
      <c r="AC69">
        <v>33</v>
      </c>
      <c r="AD69">
        <v>23</v>
      </c>
      <c r="AE69">
        <v>46</v>
      </c>
      <c r="AF69">
        <v>22</v>
      </c>
      <c r="AG69">
        <v>9.34</v>
      </c>
      <c r="AH69">
        <v>11.67</v>
      </c>
      <c r="AI69">
        <v>11.67</v>
      </c>
      <c r="AJ69">
        <v>28.25</v>
      </c>
      <c r="AK69">
        <v>95</v>
      </c>
      <c r="AL69">
        <v>40</v>
      </c>
      <c r="AM69">
        <v>0</v>
      </c>
    </row>
    <row r="70" spans="1:39">
      <c r="A70" t="s">
        <v>112</v>
      </c>
      <c r="B70" s="35">
        <v>206.91</v>
      </c>
      <c r="C70" s="35">
        <v>68.34</v>
      </c>
      <c r="D70" s="94">
        <f t="shared" si="1"/>
        <v>89</v>
      </c>
      <c r="E70" s="35"/>
      <c r="F70" s="35"/>
      <c r="G70" s="35"/>
      <c r="H70" s="35"/>
      <c r="I70" s="35"/>
      <c r="J70" s="38">
        <v>5.98</v>
      </c>
      <c r="K70" s="38">
        <v>5.98</v>
      </c>
      <c r="L70" s="38">
        <v>6.12</v>
      </c>
      <c r="M70">
        <v>70.62</v>
      </c>
      <c r="N70">
        <v>193.78</v>
      </c>
      <c r="O70">
        <v>100.94</v>
      </c>
      <c r="P70">
        <v>0</v>
      </c>
      <c r="Q70">
        <v>44.01</v>
      </c>
      <c r="R70" s="94">
        <v>33</v>
      </c>
      <c r="S70" s="94">
        <v>23</v>
      </c>
      <c r="T70" s="94">
        <v>33</v>
      </c>
      <c r="U70">
        <v>0</v>
      </c>
      <c r="V70">
        <v>28.88</v>
      </c>
      <c r="W70">
        <v>5.59</v>
      </c>
      <c r="X70">
        <v>29</v>
      </c>
      <c r="Y70">
        <v>9.66</v>
      </c>
      <c r="Z70">
        <v>9.67</v>
      </c>
      <c r="AA70">
        <v>108.13</v>
      </c>
      <c r="AB70">
        <v>21.63</v>
      </c>
      <c r="AC70">
        <v>32</v>
      </c>
      <c r="AD70">
        <v>19</v>
      </c>
      <c r="AE70">
        <v>39</v>
      </c>
      <c r="AF70">
        <v>19</v>
      </c>
      <c r="AG70">
        <v>9.34</v>
      </c>
      <c r="AH70">
        <v>11.67</v>
      </c>
      <c r="AI70">
        <v>11.67</v>
      </c>
      <c r="AJ70">
        <v>28.25</v>
      </c>
      <c r="AK70">
        <v>81</v>
      </c>
      <c r="AL70">
        <v>34</v>
      </c>
      <c r="AM70">
        <v>0</v>
      </c>
    </row>
    <row r="71" spans="1:39">
      <c r="A71" t="s">
        <v>113</v>
      </c>
      <c r="B71" s="35">
        <v>206.91</v>
      </c>
      <c r="C71" s="35">
        <v>68.34</v>
      </c>
      <c r="D71" s="94">
        <f t="shared" si="1"/>
        <v>82</v>
      </c>
      <c r="E71" s="35"/>
      <c r="F71" s="35"/>
      <c r="G71" s="35"/>
      <c r="H71" s="35"/>
      <c r="I71" s="35"/>
      <c r="J71" s="38">
        <v>4.91</v>
      </c>
      <c r="K71" s="38">
        <v>4.91</v>
      </c>
      <c r="L71" s="38">
        <v>5.03</v>
      </c>
      <c r="M71">
        <v>70.62</v>
      </c>
      <c r="N71">
        <v>193.78</v>
      </c>
      <c r="O71">
        <v>100.94</v>
      </c>
      <c r="P71">
        <v>0</v>
      </c>
      <c r="Q71">
        <v>44.01</v>
      </c>
      <c r="R71" s="94">
        <v>33</v>
      </c>
      <c r="S71" s="94">
        <v>16</v>
      </c>
      <c r="T71" s="94">
        <v>33</v>
      </c>
      <c r="U71">
        <v>0</v>
      </c>
      <c r="V71">
        <v>22.6</v>
      </c>
      <c r="W71">
        <v>6.06</v>
      </c>
      <c r="X71">
        <v>28.5</v>
      </c>
      <c r="Y71">
        <v>9.5</v>
      </c>
      <c r="Z71">
        <v>9.5</v>
      </c>
      <c r="AA71">
        <v>70.180000000000007</v>
      </c>
      <c r="AB71">
        <v>14.03</v>
      </c>
      <c r="AC71">
        <v>27</v>
      </c>
      <c r="AD71">
        <v>16</v>
      </c>
      <c r="AE71">
        <v>34</v>
      </c>
      <c r="AF71">
        <v>16</v>
      </c>
      <c r="AG71">
        <v>9.34</v>
      </c>
      <c r="AH71">
        <v>11.67</v>
      </c>
      <c r="AI71">
        <v>11.67</v>
      </c>
      <c r="AJ71">
        <v>29.27</v>
      </c>
      <c r="AK71">
        <v>77</v>
      </c>
      <c r="AL71">
        <v>33</v>
      </c>
      <c r="AM71">
        <v>0</v>
      </c>
    </row>
    <row r="72" spans="1:39">
      <c r="A72" t="s">
        <v>114</v>
      </c>
      <c r="B72" s="35">
        <v>206.91</v>
      </c>
      <c r="C72" s="35">
        <v>68.34</v>
      </c>
      <c r="D72" s="94">
        <f t="shared" si="1"/>
        <v>68.2</v>
      </c>
      <c r="E72" s="35"/>
      <c r="F72" s="35"/>
      <c r="G72" s="35"/>
      <c r="H72" s="35"/>
      <c r="I72" s="35"/>
      <c r="J72" s="38">
        <v>4.0199999999999996</v>
      </c>
      <c r="K72" s="38">
        <v>4.0199999999999996</v>
      </c>
      <c r="L72" s="38">
        <v>4.13</v>
      </c>
      <c r="M72">
        <v>70.62</v>
      </c>
      <c r="N72">
        <v>193.78</v>
      </c>
      <c r="O72">
        <v>100.94</v>
      </c>
      <c r="P72">
        <v>0</v>
      </c>
      <c r="Q72">
        <v>44.01</v>
      </c>
      <c r="R72" s="94">
        <v>33</v>
      </c>
      <c r="S72" s="94">
        <v>8</v>
      </c>
      <c r="T72" s="94">
        <v>27.2</v>
      </c>
      <c r="U72">
        <v>0</v>
      </c>
      <c r="V72">
        <v>16.54</v>
      </c>
      <c r="W72">
        <v>6.06</v>
      </c>
      <c r="X72">
        <v>28</v>
      </c>
      <c r="Y72">
        <v>9.34</v>
      </c>
      <c r="Z72">
        <v>9.33</v>
      </c>
      <c r="AA72">
        <v>58.43</v>
      </c>
      <c r="AB72">
        <v>11.68</v>
      </c>
      <c r="AC72">
        <v>20</v>
      </c>
      <c r="AD72">
        <v>12</v>
      </c>
      <c r="AE72">
        <v>27</v>
      </c>
      <c r="AF72">
        <v>13</v>
      </c>
      <c r="AG72">
        <v>9.34</v>
      </c>
      <c r="AH72">
        <v>11.67</v>
      </c>
      <c r="AI72">
        <v>11.67</v>
      </c>
      <c r="AJ72">
        <v>30.28</v>
      </c>
      <c r="AK72">
        <v>63</v>
      </c>
      <c r="AL72">
        <v>27</v>
      </c>
      <c r="AM72">
        <v>0</v>
      </c>
    </row>
    <row r="73" spans="1:39">
      <c r="A73" t="s">
        <v>115</v>
      </c>
      <c r="B73" s="35">
        <v>206.91</v>
      </c>
      <c r="C73" s="35">
        <v>68.34</v>
      </c>
      <c r="D73" s="94">
        <f t="shared" si="1"/>
        <v>56.41</v>
      </c>
      <c r="E73" s="35"/>
      <c r="F73" s="35"/>
      <c r="G73" s="35"/>
      <c r="H73" s="35"/>
      <c r="I73" s="35"/>
      <c r="J73" s="38">
        <v>3.03</v>
      </c>
      <c r="K73" s="38">
        <v>3.03</v>
      </c>
      <c r="L73" s="38">
        <v>3.1</v>
      </c>
      <c r="M73">
        <v>70.62</v>
      </c>
      <c r="N73">
        <v>232.54</v>
      </c>
      <c r="O73">
        <v>100.94</v>
      </c>
      <c r="P73">
        <v>0</v>
      </c>
      <c r="Q73">
        <v>44.01</v>
      </c>
      <c r="R73" s="94">
        <v>33</v>
      </c>
      <c r="S73" s="94">
        <v>3</v>
      </c>
      <c r="T73" s="94">
        <v>20.41</v>
      </c>
      <c r="U73">
        <v>0</v>
      </c>
      <c r="V73">
        <v>11.07</v>
      </c>
      <c r="W73">
        <v>6.06</v>
      </c>
      <c r="X73">
        <v>27.5</v>
      </c>
      <c r="Y73">
        <v>9.16</v>
      </c>
      <c r="Z73">
        <v>9.17</v>
      </c>
      <c r="AA73">
        <v>43.89</v>
      </c>
      <c r="AB73">
        <v>8.7799999999999994</v>
      </c>
      <c r="AC73">
        <v>15</v>
      </c>
      <c r="AD73">
        <v>9.5</v>
      </c>
      <c r="AE73">
        <v>20</v>
      </c>
      <c r="AF73">
        <v>10</v>
      </c>
      <c r="AG73">
        <v>9.34</v>
      </c>
      <c r="AH73">
        <v>10</v>
      </c>
      <c r="AI73">
        <v>10</v>
      </c>
      <c r="AJ73">
        <v>30.28</v>
      </c>
      <c r="AK73">
        <v>53</v>
      </c>
      <c r="AL73">
        <v>22</v>
      </c>
      <c r="AM73">
        <v>0</v>
      </c>
    </row>
    <row r="74" spans="1:39">
      <c r="A74" t="s">
        <v>116</v>
      </c>
      <c r="B74" s="35">
        <v>206.91</v>
      </c>
      <c r="C74" s="35">
        <v>68.34</v>
      </c>
      <c r="D74" s="94">
        <f t="shared" si="1"/>
        <v>40.36</v>
      </c>
      <c r="E74" s="35"/>
      <c r="F74" s="35"/>
      <c r="G74" s="35"/>
      <c r="H74" s="35"/>
      <c r="I74" s="35"/>
      <c r="J74" s="38">
        <v>2.2400000000000002</v>
      </c>
      <c r="K74" s="38">
        <v>2.2400000000000002</v>
      </c>
      <c r="L74" s="38">
        <v>2.2999999999999998</v>
      </c>
      <c r="M74">
        <v>70.62</v>
      </c>
      <c r="N74">
        <v>273.95999999999998</v>
      </c>
      <c r="O74">
        <v>100.94</v>
      </c>
      <c r="P74">
        <v>0</v>
      </c>
      <c r="Q74">
        <v>44.01</v>
      </c>
      <c r="R74" s="94">
        <v>25.66</v>
      </c>
      <c r="S74" s="94">
        <v>0</v>
      </c>
      <c r="T74" s="94">
        <v>14.7</v>
      </c>
      <c r="U74">
        <v>0</v>
      </c>
      <c r="V74">
        <v>6.68</v>
      </c>
      <c r="W74">
        <v>6.06</v>
      </c>
      <c r="X74">
        <v>27.5</v>
      </c>
      <c r="Y74">
        <v>9.16</v>
      </c>
      <c r="Z74">
        <v>9.17</v>
      </c>
      <c r="AA74">
        <v>31.98</v>
      </c>
      <c r="AB74">
        <v>6.39</v>
      </c>
      <c r="AC74">
        <v>13</v>
      </c>
      <c r="AD74">
        <v>7</v>
      </c>
      <c r="AE74">
        <v>15</v>
      </c>
      <c r="AF74">
        <v>7</v>
      </c>
      <c r="AG74">
        <v>9.34</v>
      </c>
      <c r="AH74">
        <v>10</v>
      </c>
      <c r="AI74">
        <v>10</v>
      </c>
      <c r="AJ74">
        <v>31.29</v>
      </c>
      <c r="AK74">
        <v>39</v>
      </c>
      <c r="AL74">
        <v>16</v>
      </c>
      <c r="AM74">
        <v>0</v>
      </c>
    </row>
    <row r="75" spans="1:39">
      <c r="A75" t="s">
        <v>117</v>
      </c>
      <c r="B75" s="35">
        <v>235.98</v>
      </c>
      <c r="C75" s="35">
        <v>68.34</v>
      </c>
      <c r="D75" s="94">
        <f t="shared" si="1"/>
        <v>0</v>
      </c>
      <c r="E75" s="35"/>
      <c r="F75" s="35"/>
      <c r="G75" s="35"/>
      <c r="H75" s="35"/>
      <c r="I75" s="35"/>
      <c r="J75" s="38">
        <v>1.71</v>
      </c>
      <c r="K75" s="38">
        <v>1.71</v>
      </c>
      <c r="L75" s="38">
        <v>1.76</v>
      </c>
      <c r="M75">
        <v>70.62</v>
      </c>
      <c r="N75">
        <v>273.95999999999998</v>
      </c>
      <c r="O75">
        <v>96.9</v>
      </c>
      <c r="P75">
        <v>0</v>
      </c>
      <c r="Q75">
        <v>31.22</v>
      </c>
      <c r="R75" s="94">
        <v>0</v>
      </c>
      <c r="S75" s="94">
        <v>0</v>
      </c>
      <c r="T75" s="94">
        <v>0</v>
      </c>
      <c r="U75">
        <v>0</v>
      </c>
      <c r="V75">
        <v>4.05</v>
      </c>
      <c r="W75">
        <v>6.34</v>
      </c>
      <c r="X75">
        <v>27.5</v>
      </c>
      <c r="Y75">
        <v>9.16</v>
      </c>
      <c r="Z75">
        <v>9.17</v>
      </c>
      <c r="AA75">
        <v>24.54</v>
      </c>
      <c r="AB75">
        <v>4.91</v>
      </c>
      <c r="AC75">
        <v>12</v>
      </c>
      <c r="AD75">
        <v>7</v>
      </c>
      <c r="AE75">
        <v>8</v>
      </c>
      <c r="AF75">
        <v>4</v>
      </c>
      <c r="AG75">
        <v>9.34</v>
      </c>
      <c r="AH75">
        <v>10</v>
      </c>
      <c r="AI75">
        <v>10</v>
      </c>
      <c r="AJ75">
        <v>30.78</v>
      </c>
      <c r="AK75">
        <v>18</v>
      </c>
      <c r="AL75">
        <v>7</v>
      </c>
      <c r="AM75">
        <v>0</v>
      </c>
    </row>
    <row r="76" spans="1:39">
      <c r="A76" t="s">
        <v>118</v>
      </c>
      <c r="B76" s="35">
        <v>235.98</v>
      </c>
      <c r="C76" s="35">
        <v>68.34</v>
      </c>
      <c r="D76" s="94">
        <f t="shared" si="1"/>
        <v>0</v>
      </c>
      <c r="E76" s="35"/>
      <c r="F76" s="35"/>
      <c r="G76" s="35"/>
      <c r="H76" s="35"/>
      <c r="I76" s="35"/>
      <c r="J76" s="38">
        <v>1.26</v>
      </c>
      <c r="K76" s="38">
        <v>1.26</v>
      </c>
      <c r="L76" s="38">
        <v>1.29</v>
      </c>
      <c r="M76">
        <v>70.62</v>
      </c>
      <c r="N76">
        <v>273.95999999999998</v>
      </c>
      <c r="O76">
        <v>96.9</v>
      </c>
      <c r="P76">
        <v>0</v>
      </c>
      <c r="Q76">
        <v>31.82</v>
      </c>
      <c r="R76" s="94">
        <v>0</v>
      </c>
      <c r="S76" s="94">
        <v>0</v>
      </c>
      <c r="T76" s="94">
        <v>0</v>
      </c>
      <c r="U76">
        <v>0</v>
      </c>
      <c r="V76">
        <v>2.33</v>
      </c>
      <c r="W76">
        <v>6.34</v>
      </c>
      <c r="X76">
        <v>27.5</v>
      </c>
      <c r="Y76">
        <v>9.16</v>
      </c>
      <c r="Z76">
        <v>9.17</v>
      </c>
      <c r="AA76">
        <v>16.39</v>
      </c>
      <c r="AB76">
        <v>3.28</v>
      </c>
      <c r="AC76">
        <v>8</v>
      </c>
      <c r="AD76">
        <v>5</v>
      </c>
      <c r="AE76">
        <v>3</v>
      </c>
      <c r="AF76">
        <v>2</v>
      </c>
      <c r="AG76">
        <v>9.34</v>
      </c>
      <c r="AH76">
        <v>10</v>
      </c>
      <c r="AI76">
        <v>10</v>
      </c>
      <c r="AJ76">
        <v>30.78</v>
      </c>
      <c r="AK76">
        <v>11</v>
      </c>
      <c r="AL76">
        <v>4</v>
      </c>
      <c r="AM76">
        <v>0</v>
      </c>
    </row>
    <row r="77" spans="1:39">
      <c r="A77" t="s">
        <v>119</v>
      </c>
      <c r="B77" s="35">
        <v>235.98</v>
      </c>
      <c r="C77" s="35">
        <v>68.34</v>
      </c>
      <c r="D77" s="94">
        <f t="shared" si="1"/>
        <v>0</v>
      </c>
      <c r="E77" s="35"/>
      <c r="F77" s="35"/>
      <c r="G77" s="35"/>
      <c r="H77" s="35"/>
      <c r="I77" s="35"/>
      <c r="J77" s="38">
        <v>0.59</v>
      </c>
      <c r="K77" s="38">
        <v>0.59</v>
      </c>
      <c r="L77" s="38">
        <v>0.61</v>
      </c>
      <c r="M77">
        <v>66.45</v>
      </c>
      <c r="N77">
        <v>273.95999999999998</v>
      </c>
      <c r="O77">
        <v>96.9</v>
      </c>
      <c r="P77">
        <v>0</v>
      </c>
      <c r="Q77">
        <v>32.22</v>
      </c>
      <c r="R77" s="94">
        <v>0</v>
      </c>
      <c r="S77" s="94">
        <v>0</v>
      </c>
      <c r="T77" s="94">
        <v>0</v>
      </c>
      <c r="U77">
        <v>0</v>
      </c>
      <c r="V77">
        <v>0.54</v>
      </c>
      <c r="W77">
        <v>6.34</v>
      </c>
      <c r="X77">
        <v>27.5</v>
      </c>
      <c r="Y77">
        <v>9.16</v>
      </c>
      <c r="Z77">
        <v>9.17</v>
      </c>
      <c r="AA77">
        <v>9.3000000000000007</v>
      </c>
      <c r="AB77">
        <v>1.86</v>
      </c>
      <c r="AC77">
        <v>6</v>
      </c>
      <c r="AD77">
        <v>3</v>
      </c>
      <c r="AE77">
        <v>1</v>
      </c>
      <c r="AF77">
        <v>1</v>
      </c>
      <c r="AG77">
        <v>9.34</v>
      </c>
      <c r="AH77">
        <v>10</v>
      </c>
      <c r="AI77">
        <v>10</v>
      </c>
      <c r="AJ77">
        <v>31.29</v>
      </c>
      <c r="AK77">
        <v>7</v>
      </c>
      <c r="AL77">
        <v>3</v>
      </c>
      <c r="AM77">
        <v>0</v>
      </c>
    </row>
    <row r="78" spans="1:39">
      <c r="A78" t="s">
        <v>120</v>
      </c>
      <c r="B78" s="35">
        <v>206.91</v>
      </c>
      <c r="C78" s="35">
        <v>68.34</v>
      </c>
      <c r="D78" s="94">
        <f t="shared" si="1"/>
        <v>0</v>
      </c>
      <c r="E78" s="35"/>
      <c r="F78" s="35"/>
      <c r="G78" s="35"/>
      <c r="H78" s="35"/>
      <c r="I78" s="35"/>
      <c r="J78" s="38">
        <v>0.35</v>
      </c>
      <c r="K78" s="38">
        <v>0.35</v>
      </c>
      <c r="L78" s="38">
        <v>0.36</v>
      </c>
      <c r="M78">
        <v>66.45</v>
      </c>
      <c r="N78">
        <v>273.95999999999998</v>
      </c>
      <c r="O78">
        <v>96.9</v>
      </c>
      <c r="P78">
        <v>0</v>
      </c>
      <c r="Q78">
        <v>33.22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6.34</v>
      </c>
      <c r="X78">
        <v>27.5</v>
      </c>
      <c r="Y78">
        <v>9.16</v>
      </c>
      <c r="Z78">
        <v>9.17</v>
      </c>
      <c r="AA78">
        <v>2.91</v>
      </c>
      <c r="AB78">
        <v>0.57999999999999996</v>
      </c>
      <c r="AC78">
        <v>4</v>
      </c>
      <c r="AD78">
        <v>2</v>
      </c>
      <c r="AE78">
        <v>0</v>
      </c>
      <c r="AF78">
        <v>0</v>
      </c>
      <c r="AG78">
        <v>9.34</v>
      </c>
      <c r="AH78">
        <v>10</v>
      </c>
      <c r="AI78">
        <v>10</v>
      </c>
      <c r="AJ78">
        <v>31.29</v>
      </c>
      <c r="AK78">
        <v>4</v>
      </c>
      <c r="AL78">
        <v>1</v>
      </c>
      <c r="AM78">
        <v>0</v>
      </c>
    </row>
    <row r="79" spans="1:39">
      <c r="A79" t="s">
        <v>121</v>
      </c>
      <c r="B79" s="35">
        <v>206.91</v>
      </c>
      <c r="C79" s="35">
        <v>68.34</v>
      </c>
      <c r="D79" s="94">
        <f t="shared" si="1"/>
        <v>0</v>
      </c>
      <c r="E79" s="35"/>
      <c r="F79" s="35"/>
      <c r="G79" s="35"/>
      <c r="H79" s="35"/>
      <c r="I79" s="35"/>
      <c r="J79" s="38">
        <v>0.06</v>
      </c>
      <c r="K79" s="38">
        <v>0.06</v>
      </c>
      <c r="L79" s="38">
        <v>7.0000000000000007E-2</v>
      </c>
      <c r="M79">
        <v>66.45</v>
      </c>
      <c r="N79">
        <v>232.54</v>
      </c>
      <c r="O79">
        <v>96.9</v>
      </c>
      <c r="P79">
        <v>0</v>
      </c>
      <c r="Q79">
        <v>33.82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6.52</v>
      </c>
      <c r="X79">
        <v>27</v>
      </c>
      <c r="Y79">
        <v>9</v>
      </c>
      <c r="Z79">
        <v>9</v>
      </c>
      <c r="AA79">
        <v>1.03</v>
      </c>
      <c r="AB79">
        <v>0.21</v>
      </c>
      <c r="AC79">
        <v>2</v>
      </c>
      <c r="AD79">
        <v>1</v>
      </c>
      <c r="AE79">
        <v>0</v>
      </c>
      <c r="AF79">
        <v>0</v>
      </c>
      <c r="AG79">
        <v>7.34</v>
      </c>
      <c r="AH79">
        <v>10</v>
      </c>
      <c r="AI79">
        <v>10</v>
      </c>
      <c r="AJ79">
        <v>30.78</v>
      </c>
      <c r="AK79">
        <v>1</v>
      </c>
      <c r="AL79">
        <v>0</v>
      </c>
      <c r="AM79">
        <v>0</v>
      </c>
    </row>
    <row r="80" spans="1:39">
      <c r="A80" t="s">
        <v>122</v>
      </c>
      <c r="B80" s="35">
        <v>263.06</v>
      </c>
      <c r="C80" s="35">
        <v>87.39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66.45</v>
      </c>
      <c r="N80">
        <v>273.95999999999998</v>
      </c>
      <c r="O80">
        <v>96.9</v>
      </c>
      <c r="P80">
        <v>0</v>
      </c>
      <c r="Q80">
        <v>34.619999999999997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6.52</v>
      </c>
      <c r="X80">
        <v>26.5</v>
      </c>
      <c r="Y80">
        <v>8.84</v>
      </c>
      <c r="Z80">
        <v>8.83</v>
      </c>
      <c r="AA80">
        <v>0</v>
      </c>
      <c r="AB80">
        <v>0</v>
      </c>
      <c r="AC80">
        <v>1</v>
      </c>
      <c r="AD80">
        <v>0</v>
      </c>
      <c r="AE80">
        <v>0</v>
      </c>
      <c r="AF80">
        <v>0</v>
      </c>
      <c r="AG80">
        <v>7.34</v>
      </c>
      <c r="AH80">
        <v>10</v>
      </c>
      <c r="AI80">
        <v>10</v>
      </c>
      <c r="AJ80">
        <v>30.78</v>
      </c>
      <c r="AK80">
        <v>1</v>
      </c>
      <c r="AL80">
        <v>0</v>
      </c>
      <c r="AM80">
        <v>0</v>
      </c>
    </row>
    <row r="81" spans="1:39">
      <c r="A81" t="s">
        <v>123</v>
      </c>
      <c r="B81" s="35">
        <v>263.06</v>
      </c>
      <c r="C81" s="35">
        <v>87.39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83.51</v>
      </c>
      <c r="N81">
        <v>273.95999999999998</v>
      </c>
      <c r="O81">
        <v>96.9</v>
      </c>
      <c r="P81">
        <v>0</v>
      </c>
      <c r="Q81">
        <v>44.01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6.52</v>
      </c>
      <c r="X81">
        <v>26</v>
      </c>
      <c r="Y81">
        <v>8.66</v>
      </c>
      <c r="Z81">
        <v>8.67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10</v>
      </c>
      <c r="AI81">
        <v>10</v>
      </c>
      <c r="AJ81">
        <v>30.78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263.06</v>
      </c>
      <c r="C82" s="35">
        <v>87.39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115.8</v>
      </c>
      <c r="N82">
        <v>273.95999999999998</v>
      </c>
      <c r="O82">
        <v>96.9</v>
      </c>
      <c r="P82">
        <v>0</v>
      </c>
      <c r="Q82">
        <v>44.01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6.52</v>
      </c>
      <c r="X82">
        <v>25</v>
      </c>
      <c r="Y82">
        <v>8.34</v>
      </c>
      <c r="Z82">
        <v>8.33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10</v>
      </c>
      <c r="AI82">
        <v>10</v>
      </c>
      <c r="AJ82">
        <v>30.78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263.06</v>
      </c>
      <c r="C83" s="35">
        <v>87.39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115.8</v>
      </c>
      <c r="N83">
        <v>273.95999999999998</v>
      </c>
      <c r="O83">
        <v>96.9</v>
      </c>
      <c r="P83">
        <v>0</v>
      </c>
      <c r="Q83">
        <v>43.41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6.52</v>
      </c>
      <c r="X83">
        <v>24</v>
      </c>
      <c r="Y83">
        <v>8</v>
      </c>
      <c r="Z83">
        <v>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10</v>
      </c>
      <c r="AI83">
        <v>10</v>
      </c>
      <c r="AJ83">
        <v>30.78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263.06</v>
      </c>
      <c r="C84" s="35">
        <v>87.39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115.8</v>
      </c>
      <c r="N84">
        <v>273.95999999999998</v>
      </c>
      <c r="O84">
        <v>96.9</v>
      </c>
      <c r="P84">
        <v>0</v>
      </c>
      <c r="Q84">
        <v>43.01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6.52</v>
      </c>
      <c r="X84">
        <v>23.5</v>
      </c>
      <c r="Y84">
        <v>7.84</v>
      </c>
      <c r="Z84">
        <v>7.83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10</v>
      </c>
      <c r="AI84">
        <v>10</v>
      </c>
      <c r="AJ84">
        <v>30.78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263.06</v>
      </c>
      <c r="C85" s="35">
        <v>87.39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115.8</v>
      </c>
      <c r="N85">
        <v>273.95999999999998</v>
      </c>
      <c r="O85">
        <v>96.9</v>
      </c>
      <c r="P85">
        <v>0</v>
      </c>
      <c r="Q85">
        <v>42.41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6.52</v>
      </c>
      <c r="X85">
        <v>23</v>
      </c>
      <c r="Y85">
        <v>7.66</v>
      </c>
      <c r="Z85">
        <v>7.67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10</v>
      </c>
      <c r="AI85">
        <v>10</v>
      </c>
      <c r="AJ85">
        <v>30.78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263.06</v>
      </c>
      <c r="C86" s="35">
        <v>87.39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115.8</v>
      </c>
      <c r="N86">
        <v>273.95999999999998</v>
      </c>
      <c r="O86">
        <v>96.9</v>
      </c>
      <c r="P86">
        <v>0</v>
      </c>
      <c r="Q86">
        <v>42.21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6.52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10</v>
      </c>
      <c r="AI86">
        <v>10</v>
      </c>
      <c r="AJ86">
        <v>30.78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263.06</v>
      </c>
      <c r="C87" s="35">
        <v>87.39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66.45</v>
      </c>
      <c r="N87">
        <v>273.95999999999998</v>
      </c>
      <c r="O87">
        <v>96.9</v>
      </c>
      <c r="P87">
        <v>0</v>
      </c>
      <c r="Q87">
        <v>42.01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6.34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</v>
      </c>
      <c r="AH87">
        <v>20.67</v>
      </c>
      <c r="AI87">
        <v>20.67</v>
      </c>
      <c r="AJ87">
        <v>30.78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263.06</v>
      </c>
      <c r="C88" s="35">
        <v>87.39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66.45</v>
      </c>
      <c r="N88">
        <v>273.95999999999998</v>
      </c>
      <c r="O88">
        <v>96.9</v>
      </c>
      <c r="P88">
        <v>0</v>
      </c>
      <c r="Q88">
        <v>41.01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6.34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</v>
      </c>
      <c r="AH88">
        <v>20.329999999999998</v>
      </c>
      <c r="AI88">
        <v>20.329999999999998</v>
      </c>
      <c r="AJ88">
        <v>30.28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263.06</v>
      </c>
      <c r="C89" s="35">
        <v>87.39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66.45</v>
      </c>
      <c r="N89">
        <v>273.95999999999998</v>
      </c>
      <c r="O89">
        <v>96.9</v>
      </c>
      <c r="P89">
        <v>0</v>
      </c>
      <c r="Q89">
        <v>41.21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6.34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10.66</v>
      </c>
      <c r="AH89">
        <v>20</v>
      </c>
      <c r="AI89">
        <v>20</v>
      </c>
      <c r="AJ89">
        <v>30.28</v>
      </c>
      <c r="AK89">
        <v>0</v>
      </c>
      <c r="AL89">
        <v>0</v>
      </c>
      <c r="AM89">
        <v>0</v>
      </c>
    </row>
    <row r="90" spans="1:39">
      <c r="A90" t="s">
        <v>132</v>
      </c>
      <c r="B90" s="35">
        <v>263.06</v>
      </c>
      <c r="C90" s="35">
        <v>87.39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66.45</v>
      </c>
      <c r="N90">
        <v>273.95999999999998</v>
      </c>
      <c r="O90">
        <v>96.9</v>
      </c>
      <c r="P90">
        <v>0</v>
      </c>
      <c r="Q90">
        <v>41.41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6.34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10.66</v>
      </c>
      <c r="AH90">
        <v>19.329999999999998</v>
      </c>
      <c r="AI90">
        <v>19.329999999999998</v>
      </c>
      <c r="AJ90">
        <v>30.28</v>
      </c>
      <c r="AK90">
        <v>0</v>
      </c>
      <c r="AL90">
        <v>0</v>
      </c>
      <c r="AM90">
        <v>0</v>
      </c>
    </row>
    <row r="91" spans="1:39">
      <c r="A91" t="s">
        <v>133</v>
      </c>
      <c r="B91" s="35">
        <v>263.06</v>
      </c>
      <c r="C91" s="35">
        <v>87.39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66.45</v>
      </c>
      <c r="N91">
        <v>273.95999999999998</v>
      </c>
      <c r="O91">
        <v>96.9</v>
      </c>
      <c r="P91">
        <v>0</v>
      </c>
      <c r="Q91">
        <v>42.01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6.1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</v>
      </c>
      <c r="AH91">
        <v>18.329999999999998</v>
      </c>
      <c r="AI91">
        <v>18.329999999999998</v>
      </c>
      <c r="AJ91">
        <v>30.78</v>
      </c>
      <c r="AK91">
        <v>0</v>
      </c>
      <c r="AL91">
        <v>0</v>
      </c>
      <c r="AM91">
        <v>0</v>
      </c>
    </row>
    <row r="92" spans="1:39">
      <c r="A92" t="s">
        <v>134</v>
      </c>
      <c r="B92" s="35">
        <v>263.06</v>
      </c>
      <c r="C92" s="35">
        <v>87.39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66.45</v>
      </c>
      <c r="N92">
        <v>273.95999999999998</v>
      </c>
      <c r="O92">
        <v>96.9</v>
      </c>
      <c r="P92">
        <v>0</v>
      </c>
      <c r="Q92">
        <v>41.81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6.1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</v>
      </c>
      <c r="AH92">
        <v>17.329999999999998</v>
      </c>
      <c r="AI92">
        <v>17.329999999999998</v>
      </c>
      <c r="AJ92">
        <v>30.78</v>
      </c>
      <c r="AK92">
        <v>0</v>
      </c>
      <c r="AL92">
        <v>0</v>
      </c>
      <c r="AM92">
        <v>0</v>
      </c>
    </row>
    <row r="93" spans="1:39">
      <c r="A93" t="s">
        <v>135</v>
      </c>
      <c r="B93" s="35">
        <v>263.06</v>
      </c>
      <c r="C93" s="35">
        <v>87.39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66.45</v>
      </c>
      <c r="N93">
        <v>273.95999999999998</v>
      </c>
      <c r="O93">
        <v>96.9</v>
      </c>
      <c r="P93">
        <v>0</v>
      </c>
      <c r="Q93">
        <v>41.61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6.1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8.66</v>
      </c>
      <c r="AH93">
        <v>16</v>
      </c>
      <c r="AI93">
        <v>16</v>
      </c>
      <c r="AJ93">
        <v>31.29</v>
      </c>
      <c r="AK93">
        <v>0</v>
      </c>
      <c r="AL93">
        <v>0</v>
      </c>
      <c r="AM93">
        <v>0</v>
      </c>
    </row>
    <row r="94" spans="1:39">
      <c r="A94" t="s">
        <v>136</v>
      </c>
      <c r="B94" s="35">
        <v>263.06</v>
      </c>
      <c r="C94" s="35">
        <v>87.39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66.45</v>
      </c>
      <c r="N94">
        <v>273.95999999999998</v>
      </c>
      <c r="O94">
        <v>96.9</v>
      </c>
      <c r="P94">
        <v>0</v>
      </c>
      <c r="Q94">
        <v>41.01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6.1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8.34</v>
      </c>
      <c r="AH94">
        <v>14.67</v>
      </c>
      <c r="AI94">
        <v>14.67</v>
      </c>
      <c r="AJ94">
        <v>31.29</v>
      </c>
      <c r="AK94">
        <v>0</v>
      </c>
      <c r="AL94">
        <v>0</v>
      </c>
      <c r="AM94">
        <v>0</v>
      </c>
    </row>
    <row r="95" spans="1:39">
      <c r="A95" t="s">
        <v>137</v>
      </c>
      <c r="B95" s="35">
        <v>263.06</v>
      </c>
      <c r="C95" s="35">
        <v>87.39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115.8</v>
      </c>
      <c r="N95">
        <v>273.95999999999998</v>
      </c>
      <c r="O95">
        <v>96.9</v>
      </c>
      <c r="P95">
        <v>0</v>
      </c>
      <c r="Q95">
        <v>40.409999999999997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5.87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</v>
      </c>
      <c r="AH95">
        <v>13.67</v>
      </c>
      <c r="AI95">
        <v>13.67</v>
      </c>
      <c r="AJ95">
        <v>31.29</v>
      </c>
      <c r="AK95">
        <v>0</v>
      </c>
      <c r="AL95">
        <v>0</v>
      </c>
      <c r="AM95">
        <v>0</v>
      </c>
    </row>
    <row r="96" spans="1:39">
      <c r="A96" t="s">
        <v>138</v>
      </c>
      <c r="B96" s="35">
        <v>263.06</v>
      </c>
      <c r="C96" s="35">
        <v>87.39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115.8</v>
      </c>
      <c r="N96">
        <v>273.95999999999998</v>
      </c>
      <c r="O96">
        <v>96.9</v>
      </c>
      <c r="P96">
        <v>0</v>
      </c>
      <c r="Q96">
        <v>39.21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5.87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13</v>
      </c>
      <c r="AI96">
        <v>13</v>
      </c>
      <c r="AJ96">
        <v>30.78</v>
      </c>
      <c r="AK96">
        <v>0</v>
      </c>
      <c r="AL96">
        <v>0</v>
      </c>
      <c r="AM96">
        <v>0</v>
      </c>
    </row>
    <row r="97" spans="1:50">
      <c r="A97" t="s">
        <v>139</v>
      </c>
      <c r="B97" s="35">
        <v>263.06</v>
      </c>
      <c r="C97" s="35">
        <v>87.39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115.8</v>
      </c>
      <c r="N97">
        <v>273.95999999999998</v>
      </c>
      <c r="O97">
        <v>96.9</v>
      </c>
      <c r="P97">
        <v>0</v>
      </c>
      <c r="Q97">
        <v>37.020000000000003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5.87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12.33</v>
      </c>
      <c r="AI97">
        <v>12.33</v>
      </c>
      <c r="AJ97">
        <v>30.28</v>
      </c>
      <c r="AK97">
        <v>0</v>
      </c>
      <c r="AL97">
        <v>0</v>
      </c>
      <c r="AM97">
        <v>0</v>
      </c>
    </row>
    <row r="98" spans="1:50">
      <c r="A98" t="s">
        <v>140</v>
      </c>
      <c r="B98" s="35">
        <v>263.06</v>
      </c>
      <c r="C98" s="35">
        <v>87.39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115.8</v>
      </c>
      <c r="N98">
        <v>273.95999999999998</v>
      </c>
      <c r="O98">
        <v>96.9</v>
      </c>
      <c r="P98">
        <v>0</v>
      </c>
      <c r="Q98">
        <v>35.42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5.87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11.33</v>
      </c>
      <c r="AI98">
        <v>11.33</v>
      </c>
      <c r="AJ98">
        <v>30.28</v>
      </c>
      <c r="AK98">
        <v>0</v>
      </c>
      <c r="AL98">
        <v>0</v>
      </c>
      <c r="AM98">
        <v>0</v>
      </c>
    </row>
    <row r="99" spans="1:50">
      <c r="A99" t="s">
        <v>141</v>
      </c>
      <c r="B99" s="35">
        <f>SUM(B3:B98)/4000</f>
        <v>5.2983975000000036</v>
      </c>
      <c r="C99" s="35">
        <f t="shared" ref="C99:P99" si="2">SUM(C3:C98)/4000</f>
        <v>1.7471475000000032</v>
      </c>
      <c r="D99" s="94">
        <f t="shared" ref="D99" si="3">SUM(D3:D98)/4000</f>
        <v>1.0804324999999999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0.11390999999999996</v>
      </c>
      <c r="K99" s="38">
        <f t="shared" si="2"/>
        <v>0.11390999999999996</v>
      </c>
      <c r="L99" s="38">
        <f t="shared" si="2"/>
        <v>0.11673500000000002</v>
      </c>
      <c r="M99">
        <f t="shared" si="2"/>
        <v>1.7809924999999984</v>
      </c>
      <c r="N99">
        <f t="shared" si="2"/>
        <v>5.3988049999999967</v>
      </c>
      <c r="O99">
        <f t="shared" si="2"/>
        <v>2.0531499999999978</v>
      </c>
      <c r="P99">
        <f t="shared" si="2"/>
        <v>0</v>
      </c>
      <c r="Q99">
        <f t="shared" ref="Q99:AF99" si="5">SUM(Q3:Q98)/4000</f>
        <v>0.83363500000000057</v>
      </c>
      <c r="R99" s="94">
        <f t="shared" si="5"/>
        <v>0.38056250000000008</v>
      </c>
      <c r="S99" s="94">
        <f t="shared" si="5"/>
        <v>0.33616750000000001</v>
      </c>
      <c r="T99" s="94">
        <f t="shared" si="5"/>
        <v>0.36370250000000004</v>
      </c>
      <c r="U99">
        <f t="shared" si="5"/>
        <v>0</v>
      </c>
      <c r="V99">
        <f t="shared" si="5"/>
        <v>0.75273499999999971</v>
      </c>
      <c r="W99">
        <f t="shared" si="5"/>
        <v>0.1168049999999999</v>
      </c>
      <c r="X99">
        <f t="shared" si="5"/>
        <v>0.56074749999999995</v>
      </c>
      <c r="Y99">
        <f t="shared" si="5"/>
        <v>0.18688250000000009</v>
      </c>
      <c r="Z99">
        <f t="shared" si="5"/>
        <v>0.18693250000000006</v>
      </c>
      <c r="AA99">
        <f t="shared" si="5"/>
        <v>1.7678499999999997</v>
      </c>
      <c r="AB99">
        <f t="shared" si="5"/>
        <v>0.35357000000000005</v>
      </c>
      <c r="AC99">
        <f t="shared" si="5"/>
        <v>0.66265499999999999</v>
      </c>
      <c r="AD99">
        <f t="shared" si="5"/>
        <v>0.358875</v>
      </c>
      <c r="AE99">
        <f t="shared" si="5"/>
        <v>0.71650000000000003</v>
      </c>
      <c r="AF99">
        <f t="shared" si="5"/>
        <v>0.34375</v>
      </c>
      <c r="AG99">
        <f t="shared" ref="AG99:AM99" si="6">SUM(AG3:AG98)/4000</f>
        <v>0.17787999999999995</v>
      </c>
      <c r="AH99">
        <f t="shared" si="6"/>
        <v>0.12798749999999998</v>
      </c>
      <c r="AI99">
        <f t="shared" si="6"/>
        <v>0.12798749999999998</v>
      </c>
      <c r="AJ99">
        <f t="shared" si="6"/>
        <v>0.71479500000000074</v>
      </c>
      <c r="AK99">
        <f t="shared" si="6"/>
        <v>1.466</v>
      </c>
      <c r="AL99">
        <f t="shared" si="6"/>
        <v>0.62549999999999994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45536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493.76750623289752</v>
      </c>
      <c r="L3">
        <v>9.0300000000000011</v>
      </c>
      <c r="M3">
        <v>37.61</v>
      </c>
      <c r="N3">
        <v>50.535714406851525</v>
      </c>
      <c r="O3">
        <v>71.389999999999986</v>
      </c>
      <c r="P3">
        <v>18.65809844084378</v>
      </c>
      <c r="Q3">
        <v>8.7500000000000018</v>
      </c>
      <c r="R3">
        <v>17.495608531994986</v>
      </c>
      <c r="S3">
        <v>10.664324543610549</v>
      </c>
      <c r="T3">
        <v>0</v>
      </c>
      <c r="U3">
        <v>56.57</v>
      </c>
      <c r="V3">
        <v>8.85</v>
      </c>
      <c r="W3">
        <v>14.335607963246556</v>
      </c>
      <c r="X3">
        <v>42.074391898945606</v>
      </c>
      <c r="Y3">
        <v>0</v>
      </c>
      <c r="Z3">
        <v>5.5468663636363624</v>
      </c>
      <c r="AA3">
        <v>11.960518987341775</v>
      </c>
      <c r="AB3">
        <v>16.8101394384603</v>
      </c>
      <c r="AC3">
        <v>12.365309132301498</v>
      </c>
      <c r="AD3">
        <v>0</v>
      </c>
      <c r="AE3">
        <v>20.750177000522754</v>
      </c>
      <c r="AF3">
        <v>5.9602099278511593</v>
      </c>
      <c r="AG3">
        <v>26.750476545185311</v>
      </c>
      <c r="AH3">
        <v>65.099439924445448</v>
      </c>
      <c r="AI3">
        <v>6.7670057442364975</v>
      </c>
      <c r="AJ3">
        <v>0</v>
      </c>
      <c r="AK3">
        <v>22.034510286250725</v>
      </c>
      <c r="AL3">
        <v>60.481568846815819</v>
      </c>
      <c r="AM3">
        <v>6.7233113776504592</v>
      </c>
      <c r="AN3">
        <v>0</v>
      </c>
      <c r="AO3">
        <v>3.0041280000000001</v>
      </c>
      <c r="AP3">
        <v>3.7067473073736532</v>
      </c>
      <c r="AQ3">
        <v>20.904281604280477</v>
      </c>
      <c r="AR3">
        <v>20.19977445652173</v>
      </c>
      <c r="AS3">
        <v>13.966408708551546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1162.7621256698158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493.76750623289752</v>
      </c>
      <c r="L4">
        <v>9.0300000000000011</v>
      </c>
      <c r="M4">
        <v>37.61</v>
      </c>
      <c r="N4">
        <v>50.535714406851525</v>
      </c>
      <c r="O4">
        <v>71.389999999999986</v>
      </c>
      <c r="P4">
        <v>18.65809844084378</v>
      </c>
      <c r="Q4">
        <v>8.7500000000000018</v>
      </c>
      <c r="R4">
        <v>17.495608531994986</v>
      </c>
      <c r="S4">
        <v>10.655737704918034</v>
      </c>
      <c r="T4">
        <v>0</v>
      </c>
      <c r="U4">
        <v>56.57</v>
      </c>
      <c r="V4">
        <v>8.85</v>
      </c>
      <c r="W4">
        <v>14.335607963246556</v>
      </c>
      <c r="X4">
        <v>42.074391898945606</v>
      </c>
      <c r="Y4">
        <v>0</v>
      </c>
      <c r="Z4">
        <v>5.5468663636363624</v>
      </c>
      <c r="AA4">
        <v>11.960518987341775</v>
      </c>
      <c r="AB4">
        <v>16.8101394384603</v>
      </c>
      <c r="AC4">
        <v>12.365309132301498</v>
      </c>
      <c r="AD4">
        <v>0</v>
      </c>
      <c r="AE4">
        <v>20.750177000522754</v>
      </c>
      <c r="AF4">
        <v>5.9602099278511593</v>
      </c>
      <c r="AG4">
        <v>26.750476545185311</v>
      </c>
      <c r="AH4">
        <v>65.099439924445448</v>
      </c>
      <c r="AI4">
        <v>6.7670057442364975</v>
      </c>
      <c r="AJ4">
        <v>0</v>
      </c>
      <c r="AK4">
        <v>22.034510286250725</v>
      </c>
      <c r="AL4">
        <v>60.481568846815819</v>
      </c>
      <c r="AM4">
        <v>6.7233113776504592</v>
      </c>
      <c r="AN4">
        <v>0</v>
      </c>
      <c r="AO4">
        <v>3.0041280000000001</v>
      </c>
      <c r="AP4">
        <v>3.7067473073736532</v>
      </c>
      <c r="AQ4">
        <v>20.904281604280477</v>
      </c>
      <c r="AR4">
        <v>20.19977445652173</v>
      </c>
      <c r="AS4">
        <v>13.966408708551546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1162.7535388311233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493.76750623289752</v>
      </c>
      <c r="L5">
        <v>9.0300000000000011</v>
      </c>
      <c r="M5">
        <v>37.61</v>
      </c>
      <c r="N5">
        <v>50.535714406851525</v>
      </c>
      <c r="O5">
        <v>71.389999999999986</v>
      </c>
      <c r="P5">
        <v>18.65809844084378</v>
      </c>
      <c r="Q5">
        <v>8.7500000000000018</v>
      </c>
      <c r="R5">
        <v>17.495608531994986</v>
      </c>
      <c r="S5">
        <v>10.655737704918034</v>
      </c>
      <c r="T5">
        <v>0</v>
      </c>
      <c r="U5">
        <v>56.57</v>
      </c>
      <c r="V5">
        <v>8.85</v>
      </c>
      <c r="W5">
        <v>14.335607963246556</v>
      </c>
      <c r="X5">
        <v>42.074391898945606</v>
      </c>
      <c r="Y5">
        <v>0</v>
      </c>
      <c r="Z5">
        <v>5.5468663636363624</v>
      </c>
      <c r="AA5">
        <v>11.960518987341775</v>
      </c>
      <c r="AB5">
        <v>16.8101394384603</v>
      </c>
      <c r="AC5">
        <v>12.365309132301498</v>
      </c>
      <c r="AD5">
        <v>0</v>
      </c>
      <c r="AE5">
        <v>20.750177000522754</v>
      </c>
      <c r="AF5">
        <v>5.9602099278511593</v>
      </c>
      <c r="AG5">
        <v>26.750476545185311</v>
      </c>
      <c r="AH5">
        <v>65.099439924445448</v>
      </c>
      <c r="AI5">
        <v>6.7670057442364975</v>
      </c>
      <c r="AJ5">
        <v>0</v>
      </c>
      <c r="AK5">
        <v>22.034510286250725</v>
      </c>
      <c r="AL5">
        <v>60.481568846815819</v>
      </c>
      <c r="AM5">
        <v>6.7233113776504592</v>
      </c>
      <c r="AN5">
        <v>0</v>
      </c>
      <c r="AO5">
        <v>2.6527680000000005</v>
      </c>
      <c r="AP5">
        <v>3.7067473073736532</v>
      </c>
      <c r="AQ5">
        <v>20.904281604280477</v>
      </c>
      <c r="AR5">
        <v>18.319908514492749</v>
      </c>
      <c r="AS5">
        <v>13.966408708551546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1160.5223128890941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493.76750623289752</v>
      </c>
      <c r="L6">
        <v>9.3197261320560667</v>
      </c>
      <c r="M6">
        <v>37.61</v>
      </c>
      <c r="N6">
        <v>50.535714406851525</v>
      </c>
      <c r="O6">
        <v>71.389999999999986</v>
      </c>
      <c r="P6">
        <v>18.65809844084378</v>
      </c>
      <c r="Q6">
        <v>8.7500000000000018</v>
      </c>
      <c r="R6">
        <v>17.495608531994986</v>
      </c>
      <c r="S6">
        <v>10.655737704918034</v>
      </c>
      <c r="T6">
        <v>0</v>
      </c>
      <c r="U6">
        <v>56.57</v>
      </c>
      <c r="V6">
        <v>8.85</v>
      </c>
      <c r="W6">
        <v>14.335607963246556</v>
      </c>
      <c r="X6">
        <v>42.074391898945606</v>
      </c>
      <c r="Y6">
        <v>0</v>
      </c>
      <c r="Z6">
        <v>5.5468663636363624</v>
      </c>
      <c r="AA6">
        <v>11.960518987341775</v>
      </c>
      <c r="AB6">
        <v>16.8101394384603</v>
      </c>
      <c r="AC6">
        <v>12.365309132301498</v>
      </c>
      <c r="AD6">
        <v>0</v>
      </c>
      <c r="AE6">
        <v>20.750177000522754</v>
      </c>
      <c r="AF6">
        <v>5.9602099278511593</v>
      </c>
      <c r="AG6">
        <v>26.750476545185311</v>
      </c>
      <c r="AH6">
        <v>65.099439924445448</v>
      </c>
      <c r="AI6">
        <v>6.7670057442364975</v>
      </c>
      <c r="AJ6">
        <v>0</v>
      </c>
      <c r="AK6">
        <v>22.034510286250725</v>
      </c>
      <c r="AL6">
        <v>60.481568846815819</v>
      </c>
      <c r="AM6">
        <v>6.7233113776504592</v>
      </c>
      <c r="AN6">
        <v>0</v>
      </c>
      <c r="AO6">
        <v>2.674728</v>
      </c>
      <c r="AP6">
        <v>3.7067473073736532</v>
      </c>
      <c r="AQ6">
        <v>20.904281604280477</v>
      </c>
      <c r="AR6">
        <v>18.319908514492749</v>
      </c>
      <c r="AS6">
        <v>13.966408708551546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1160.8339990211502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493.76750623289752</v>
      </c>
      <c r="L7">
        <v>9.3196054024302466</v>
      </c>
      <c r="M7">
        <v>26.193263049627156</v>
      </c>
      <c r="N7">
        <v>50.535714406851525</v>
      </c>
      <c r="O7">
        <v>71.389999999999986</v>
      </c>
      <c r="P7">
        <v>18.65809844084378</v>
      </c>
      <c r="Q7">
        <v>8.7500000000000018</v>
      </c>
      <c r="R7">
        <v>18.04</v>
      </c>
      <c r="S7">
        <v>10.655737704918034</v>
      </c>
      <c r="T7">
        <v>0</v>
      </c>
      <c r="U7">
        <v>56.57</v>
      </c>
      <c r="V7">
        <v>8.85</v>
      </c>
      <c r="W7">
        <v>14.335607963246556</v>
      </c>
      <c r="X7">
        <v>42.074391898945606</v>
      </c>
      <c r="Y7">
        <v>0</v>
      </c>
      <c r="Z7">
        <v>5.5468663636363624</v>
      </c>
      <c r="AA7">
        <v>17.938582278481018</v>
      </c>
      <c r="AB7">
        <v>16.8101394384603</v>
      </c>
      <c r="AC7">
        <v>12.365309132301498</v>
      </c>
      <c r="AD7">
        <v>0</v>
      </c>
      <c r="AE7">
        <v>20.750177000522754</v>
      </c>
      <c r="AF7">
        <v>5.9602099278511593</v>
      </c>
      <c r="AG7">
        <v>26.750476545185311</v>
      </c>
      <c r="AH7">
        <v>65.099439924445448</v>
      </c>
      <c r="AI7">
        <v>5.9594206965704135</v>
      </c>
      <c r="AJ7">
        <v>0</v>
      </c>
      <c r="AK7">
        <v>22.034510286250725</v>
      </c>
      <c r="AL7">
        <v>60.481568846815819</v>
      </c>
      <c r="AM7">
        <v>6.7233113776504592</v>
      </c>
      <c r="AN7">
        <v>0</v>
      </c>
      <c r="AO7">
        <v>2.6922960000000002</v>
      </c>
      <c r="AP7">
        <v>3.7067473073736532</v>
      </c>
      <c r="AQ7">
        <v>20.904281604280477</v>
      </c>
      <c r="AR7">
        <v>18.319908514492749</v>
      </c>
      <c r="AS7">
        <v>13.966408708551546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1155.1495790526299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493.76750623289752</v>
      </c>
      <c r="L8">
        <v>9.0294641903518666</v>
      </c>
      <c r="M8">
        <v>26.193263049627156</v>
      </c>
      <c r="N8">
        <v>50.535714406851525</v>
      </c>
      <c r="O8">
        <v>71.389999999999986</v>
      </c>
      <c r="P8">
        <v>18.65809844084378</v>
      </c>
      <c r="Q8">
        <v>8.7500000000000018</v>
      </c>
      <c r="R8">
        <v>18.04</v>
      </c>
      <c r="S8">
        <v>10.655737704918034</v>
      </c>
      <c r="T8">
        <v>0</v>
      </c>
      <c r="U8">
        <v>56.57</v>
      </c>
      <c r="V8">
        <v>8.85</v>
      </c>
      <c r="W8">
        <v>14.335607963246556</v>
      </c>
      <c r="X8">
        <v>42.074391898945606</v>
      </c>
      <c r="Y8">
        <v>0</v>
      </c>
      <c r="Z8">
        <v>5.5468663636363624</v>
      </c>
      <c r="AA8">
        <v>17.938582278481018</v>
      </c>
      <c r="AB8">
        <v>16.8101394384603</v>
      </c>
      <c r="AC8">
        <v>12.365309132301498</v>
      </c>
      <c r="AD8">
        <v>0</v>
      </c>
      <c r="AE8">
        <v>20.750177000522754</v>
      </c>
      <c r="AF8">
        <v>5.9602099278511593</v>
      </c>
      <c r="AG8">
        <v>26.750476545185311</v>
      </c>
      <c r="AH8">
        <v>65.099439924445448</v>
      </c>
      <c r="AI8">
        <v>5.9594206965704135</v>
      </c>
      <c r="AJ8">
        <v>0</v>
      </c>
      <c r="AK8">
        <v>22.034510286250725</v>
      </c>
      <c r="AL8">
        <v>60.481568846815819</v>
      </c>
      <c r="AM8">
        <v>6.7233113776504592</v>
      </c>
      <c r="AN8">
        <v>0</v>
      </c>
      <c r="AO8">
        <v>2.6527680000000005</v>
      </c>
      <c r="AP8">
        <v>3.7067473073736532</v>
      </c>
      <c r="AQ8">
        <v>20.904281604280477</v>
      </c>
      <c r="AR8">
        <v>20.19977445652173</v>
      </c>
      <c r="AS8">
        <v>13.966408708551546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1156.6997757825804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493.76750623289752</v>
      </c>
      <c r="L9">
        <v>9.0294641903518666</v>
      </c>
      <c r="M9">
        <v>26.193263049627156</v>
      </c>
      <c r="N9">
        <v>50.535714406851525</v>
      </c>
      <c r="O9">
        <v>71.389999999999986</v>
      </c>
      <c r="P9">
        <v>18.65809844084378</v>
      </c>
      <c r="Q9">
        <v>8.7500000000000018</v>
      </c>
      <c r="R9">
        <v>18.04</v>
      </c>
      <c r="S9">
        <v>10.655737704918034</v>
      </c>
      <c r="T9">
        <v>0</v>
      </c>
      <c r="U9">
        <v>56.57</v>
      </c>
      <c r="V9">
        <v>8.85</v>
      </c>
      <c r="W9">
        <v>14.335607963246556</v>
      </c>
      <c r="X9">
        <v>42.074391898945606</v>
      </c>
      <c r="Y9">
        <v>0</v>
      </c>
      <c r="Z9">
        <v>2.7756290909090904</v>
      </c>
      <c r="AA9">
        <v>17.938582278481018</v>
      </c>
      <c r="AB9">
        <v>16.8101394384603</v>
      </c>
      <c r="AC9">
        <v>12.365309132301498</v>
      </c>
      <c r="AD9">
        <v>0</v>
      </c>
      <c r="AE9">
        <v>20.750177000522754</v>
      </c>
      <c r="AF9">
        <v>5.9602099278511593</v>
      </c>
      <c r="AG9">
        <v>26.750476545185311</v>
      </c>
      <c r="AH9">
        <v>65.099439924445448</v>
      </c>
      <c r="AI9">
        <v>5.9594206965704135</v>
      </c>
      <c r="AJ9">
        <v>0</v>
      </c>
      <c r="AK9">
        <v>22.034510286250725</v>
      </c>
      <c r="AL9">
        <v>60.481568846815819</v>
      </c>
      <c r="AM9">
        <v>6.7233113776504592</v>
      </c>
      <c r="AN9">
        <v>0</v>
      </c>
      <c r="AO9">
        <v>1.1507040000000002</v>
      </c>
      <c r="AP9">
        <v>3.7067473073736532</v>
      </c>
      <c r="AQ9">
        <v>20.904281604280477</v>
      </c>
      <c r="AR9">
        <v>20.19977445652173</v>
      </c>
      <c r="AS9">
        <v>13.966408708551546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1152.4264745098533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493.76750623289752</v>
      </c>
      <c r="L10">
        <v>9.0293434159819679</v>
      </c>
      <c r="M10">
        <v>26.193263049627156</v>
      </c>
      <c r="N10">
        <v>50.535714406851525</v>
      </c>
      <c r="O10">
        <v>71.389999999999986</v>
      </c>
      <c r="P10">
        <v>18.65809844084378</v>
      </c>
      <c r="Q10">
        <v>8.7500000000000018</v>
      </c>
      <c r="R10">
        <v>18.04</v>
      </c>
      <c r="S10">
        <v>10.655737704918034</v>
      </c>
      <c r="T10">
        <v>0</v>
      </c>
      <c r="U10">
        <v>56.57</v>
      </c>
      <c r="V10">
        <v>8.85</v>
      </c>
      <c r="W10">
        <v>14.335607963246556</v>
      </c>
      <c r="X10">
        <v>42.074391898945606</v>
      </c>
      <c r="Y10">
        <v>0</v>
      </c>
      <c r="Z10">
        <v>2.7756290909090904</v>
      </c>
      <c r="AA10">
        <v>17.938582278481018</v>
      </c>
      <c r="AB10">
        <v>16.8101394384603</v>
      </c>
      <c r="AC10">
        <v>12.365309132301498</v>
      </c>
      <c r="AD10">
        <v>0</v>
      </c>
      <c r="AE10">
        <v>20.750177000522754</v>
      </c>
      <c r="AF10">
        <v>5.9602099278511593</v>
      </c>
      <c r="AG10">
        <v>26.750476545185311</v>
      </c>
      <c r="AH10">
        <v>65.099439924445448</v>
      </c>
      <c r="AI10">
        <v>5.9594206965704135</v>
      </c>
      <c r="AJ10">
        <v>0</v>
      </c>
      <c r="AK10">
        <v>22.034510286250725</v>
      </c>
      <c r="AL10">
        <v>60.481568846815819</v>
      </c>
      <c r="AM10">
        <v>6.7233113776504592</v>
      </c>
      <c r="AN10">
        <v>0</v>
      </c>
      <c r="AO10">
        <v>1.1726640000000002</v>
      </c>
      <c r="AP10">
        <v>3.7067473073736532</v>
      </c>
      <c r="AQ10">
        <v>20.904281604280477</v>
      </c>
      <c r="AR10">
        <v>20.19977445652173</v>
      </c>
      <c r="AS10">
        <v>13.966408708551546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1152.4483137354835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493.76750623289752</v>
      </c>
      <c r="L11">
        <v>9.0293434159819679</v>
      </c>
      <c r="M11">
        <v>26.193263049627156</v>
      </c>
      <c r="N11">
        <v>50.535714406851525</v>
      </c>
      <c r="O11">
        <v>71.389999999999986</v>
      </c>
      <c r="P11">
        <v>18.65809844084378</v>
      </c>
      <c r="Q11">
        <v>8.7449654775604149</v>
      </c>
      <c r="R11">
        <v>18.04</v>
      </c>
      <c r="S11">
        <v>10.66</v>
      </c>
      <c r="T11">
        <v>0</v>
      </c>
      <c r="U11">
        <v>54.469999999999992</v>
      </c>
      <c r="V11">
        <v>8.85</v>
      </c>
      <c r="W11">
        <v>14.335607963246556</v>
      </c>
      <c r="X11">
        <v>42.074391898945606</v>
      </c>
      <c r="Y11">
        <v>0</v>
      </c>
      <c r="Z11">
        <v>2.7756290909090904</v>
      </c>
      <c r="AA11">
        <v>17.938582278481018</v>
      </c>
      <c r="AB11">
        <v>16.8101394384603</v>
      </c>
      <c r="AC11">
        <v>12.365309132301498</v>
      </c>
      <c r="AD11">
        <v>0</v>
      </c>
      <c r="AE11">
        <v>20.750177000522754</v>
      </c>
      <c r="AF11">
        <v>5.9602099278511593</v>
      </c>
      <c r="AG11">
        <v>26.750476545185311</v>
      </c>
      <c r="AH11">
        <v>65.099439924445448</v>
      </c>
      <c r="AI11">
        <v>5.9594206965704135</v>
      </c>
      <c r="AJ11">
        <v>0</v>
      </c>
      <c r="AK11">
        <v>22.034510286250725</v>
      </c>
      <c r="AL11">
        <v>60.481568846815819</v>
      </c>
      <c r="AM11">
        <v>6.7233113776504592</v>
      </c>
      <c r="AN11">
        <v>0</v>
      </c>
      <c r="AO11">
        <v>1.1726640000000002</v>
      </c>
      <c r="AP11">
        <v>3.7067473073736532</v>
      </c>
      <c r="AQ11">
        <v>20.904281604280477</v>
      </c>
      <c r="AR11">
        <v>18.319908514492749</v>
      </c>
      <c r="AS11">
        <v>13.966408708551546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1148.4676755660964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493.76750623289752</v>
      </c>
      <c r="L12">
        <v>9.0293434159819679</v>
      </c>
      <c r="M12">
        <v>26.193263049627156</v>
      </c>
      <c r="N12">
        <v>50.535714406851525</v>
      </c>
      <c r="O12">
        <v>71.389999999999986</v>
      </c>
      <c r="P12">
        <v>18.65809844084378</v>
      </c>
      <c r="Q12">
        <v>8.7449654775604149</v>
      </c>
      <c r="R12">
        <v>18.04</v>
      </c>
      <c r="S12">
        <v>10.66</v>
      </c>
      <c r="T12">
        <v>0</v>
      </c>
      <c r="U12">
        <v>54.469999999999992</v>
      </c>
      <c r="V12">
        <v>8.85</v>
      </c>
      <c r="W12">
        <v>14.335607963246556</v>
      </c>
      <c r="X12">
        <v>42.074391898945606</v>
      </c>
      <c r="Y12">
        <v>0</v>
      </c>
      <c r="Z12">
        <v>2.7756290909090904</v>
      </c>
      <c r="AA12">
        <v>17.938582278481018</v>
      </c>
      <c r="AB12">
        <v>16.8101394384603</v>
      </c>
      <c r="AC12">
        <v>12.365309132301498</v>
      </c>
      <c r="AD12">
        <v>0</v>
      </c>
      <c r="AE12">
        <v>20.750177000522754</v>
      </c>
      <c r="AF12">
        <v>5.9602099278511593</v>
      </c>
      <c r="AG12">
        <v>26.750476545185311</v>
      </c>
      <c r="AH12">
        <v>65.099439924445448</v>
      </c>
      <c r="AI12">
        <v>5.9594206965704135</v>
      </c>
      <c r="AJ12">
        <v>0</v>
      </c>
      <c r="AK12">
        <v>22.034510286250725</v>
      </c>
      <c r="AL12">
        <v>60.481568846815819</v>
      </c>
      <c r="AM12">
        <v>6.7233113776504592</v>
      </c>
      <c r="AN12">
        <v>0</v>
      </c>
      <c r="AO12">
        <v>1.1726640000000002</v>
      </c>
      <c r="AP12">
        <v>3.7067473073736532</v>
      </c>
      <c r="AQ12">
        <v>20.904281604280477</v>
      </c>
      <c r="AR12">
        <v>18.319908514492749</v>
      </c>
      <c r="AS12">
        <v>13.966408708551546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1148.4676755660964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493.76750623289752</v>
      </c>
      <c r="L13">
        <v>9.0293434159819679</v>
      </c>
      <c r="M13">
        <v>26.193263049627156</v>
      </c>
      <c r="N13">
        <v>50.535714406851525</v>
      </c>
      <c r="O13">
        <v>34.084225948509484</v>
      </c>
      <c r="P13">
        <v>18.65809844084378</v>
      </c>
      <c r="Q13">
        <v>8.7449654775604149</v>
      </c>
      <c r="R13">
        <v>18.04</v>
      </c>
      <c r="S13">
        <v>10.66</v>
      </c>
      <c r="T13">
        <v>0</v>
      </c>
      <c r="U13">
        <v>54.469999999999992</v>
      </c>
      <c r="V13">
        <v>8.85</v>
      </c>
      <c r="W13">
        <v>14.335607963246556</v>
      </c>
      <c r="X13">
        <v>42.074391898945606</v>
      </c>
      <c r="Y13">
        <v>0</v>
      </c>
      <c r="Z13">
        <v>2.7756290909090904</v>
      </c>
      <c r="AA13">
        <v>17.938582278481018</v>
      </c>
      <c r="AB13">
        <v>16.8101394384603</v>
      </c>
      <c r="AC13">
        <v>12.365309132301498</v>
      </c>
      <c r="AD13">
        <v>0</v>
      </c>
      <c r="AE13">
        <v>20.750177000522754</v>
      </c>
      <c r="AF13">
        <v>5.9602099278511593</v>
      </c>
      <c r="AG13">
        <v>26.750476545185311</v>
      </c>
      <c r="AH13">
        <v>65.099439924445448</v>
      </c>
      <c r="AI13">
        <v>5.9594206965704135</v>
      </c>
      <c r="AJ13">
        <v>0</v>
      </c>
      <c r="AK13">
        <v>22.034510286250725</v>
      </c>
      <c r="AL13">
        <v>60.481568846815819</v>
      </c>
      <c r="AM13">
        <v>6.7233113776504592</v>
      </c>
      <c r="AN13">
        <v>0</v>
      </c>
      <c r="AO13">
        <v>1.1990160000000001</v>
      </c>
      <c r="AP13">
        <v>3.7067473073736532</v>
      </c>
      <c r="AQ13">
        <v>20.904281604280477</v>
      </c>
      <c r="AR13">
        <v>18.319908514492749</v>
      </c>
      <c r="AS13">
        <v>13.966408708551546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1111.188253514606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493.76750623289752</v>
      </c>
      <c r="L14">
        <v>9.0293434159819679</v>
      </c>
      <c r="M14">
        <v>26.193263049627156</v>
      </c>
      <c r="N14">
        <v>50.535714406851525</v>
      </c>
      <c r="O14">
        <v>34.084225948509484</v>
      </c>
      <c r="P14">
        <v>18.65809844084378</v>
      </c>
      <c r="Q14">
        <v>8.7449654775604149</v>
      </c>
      <c r="R14">
        <v>18.04</v>
      </c>
      <c r="S14">
        <v>10.66</v>
      </c>
      <c r="T14">
        <v>0</v>
      </c>
      <c r="U14">
        <v>54.469999999999992</v>
      </c>
      <c r="V14">
        <v>8.85</v>
      </c>
      <c r="W14">
        <v>14.335607963246556</v>
      </c>
      <c r="X14">
        <v>42.074391898945606</v>
      </c>
      <c r="Y14">
        <v>0</v>
      </c>
      <c r="Z14">
        <v>2.7756290909090904</v>
      </c>
      <c r="AA14">
        <v>17.938582278481018</v>
      </c>
      <c r="AB14">
        <v>16.8101394384603</v>
      </c>
      <c r="AC14">
        <v>12.365309132301498</v>
      </c>
      <c r="AD14">
        <v>0</v>
      </c>
      <c r="AE14">
        <v>20.750177000522754</v>
      </c>
      <c r="AF14">
        <v>5.9602099278511593</v>
      </c>
      <c r="AG14">
        <v>26.750476545185311</v>
      </c>
      <c r="AH14">
        <v>65.099439924445448</v>
      </c>
      <c r="AI14">
        <v>5.9594206965704135</v>
      </c>
      <c r="AJ14">
        <v>0</v>
      </c>
      <c r="AK14">
        <v>22.034510286250725</v>
      </c>
      <c r="AL14">
        <v>60.481568846815819</v>
      </c>
      <c r="AM14">
        <v>6.7233113776504592</v>
      </c>
      <c r="AN14">
        <v>0</v>
      </c>
      <c r="AO14">
        <v>1.16388</v>
      </c>
      <c r="AP14">
        <v>3.7067473073736532</v>
      </c>
      <c r="AQ14">
        <v>20.904281604280477</v>
      </c>
      <c r="AR14">
        <v>20.19977445652173</v>
      </c>
      <c r="AS14">
        <v>13.966408708551546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1113.0329834566351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493.76750623289752</v>
      </c>
      <c r="L15">
        <v>9.0293434159819679</v>
      </c>
      <c r="M15">
        <v>26.193263049627156</v>
      </c>
      <c r="N15">
        <v>50.535714406851525</v>
      </c>
      <c r="O15">
        <v>34.084225948509484</v>
      </c>
      <c r="P15">
        <v>18.65809844084378</v>
      </c>
      <c r="Q15">
        <v>8.7449654775604149</v>
      </c>
      <c r="R15">
        <v>18.04</v>
      </c>
      <c r="S15">
        <v>11.23</v>
      </c>
      <c r="T15">
        <v>0</v>
      </c>
      <c r="U15">
        <v>54.469999999999992</v>
      </c>
      <c r="V15">
        <v>8.85</v>
      </c>
      <c r="W15">
        <v>14.335607963246556</v>
      </c>
      <c r="X15">
        <v>42.074391898945606</v>
      </c>
      <c r="Y15">
        <v>0</v>
      </c>
      <c r="Z15">
        <v>2.7756290909090904</v>
      </c>
      <c r="AA15">
        <v>17.938582278481018</v>
      </c>
      <c r="AB15">
        <v>16.8101394384603</v>
      </c>
      <c r="AC15">
        <v>12.365309132301498</v>
      </c>
      <c r="AD15">
        <v>0</v>
      </c>
      <c r="AE15">
        <v>20.750177000522754</v>
      </c>
      <c r="AF15">
        <v>5.9602099278511593</v>
      </c>
      <c r="AG15">
        <v>26.750476545185311</v>
      </c>
      <c r="AH15">
        <v>65.099439924445448</v>
      </c>
      <c r="AI15">
        <v>5.9594206965704135</v>
      </c>
      <c r="AJ15">
        <v>0</v>
      </c>
      <c r="AK15">
        <v>22.034510286250725</v>
      </c>
      <c r="AL15">
        <v>57.534705679862299</v>
      </c>
      <c r="AM15">
        <v>6.7233113776504592</v>
      </c>
      <c r="AN15">
        <v>0</v>
      </c>
      <c r="AO15">
        <v>1.1990160000000001</v>
      </c>
      <c r="AP15">
        <v>3.5442477216238601</v>
      </c>
      <c r="AQ15">
        <v>20.904281604280477</v>
      </c>
      <c r="AR15">
        <v>20.19977445652173</v>
      </c>
      <c r="AS15">
        <v>12.594957753202799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1109.157305748583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439.65</v>
      </c>
      <c r="L16">
        <v>9.0293434159819679</v>
      </c>
      <c r="M16">
        <v>26.193263049627156</v>
      </c>
      <c r="N16">
        <v>50.535714406851525</v>
      </c>
      <c r="O16">
        <v>34.084225948509484</v>
      </c>
      <c r="P16">
        <v>18.65809844084378</v>
      </c>
      <c r="Q16">
        <v>8.7449654775604149</v>
      </c>
      <c r="R16">
        <v>18.04</v>
      </c>
      <c r="S16">
        <v>11.23</v>
      </c>
      <c r="T16">
        <v>0</v>
      </c>
      <c r="U16">
        <v>54.469999999999992</v>
      </c>
      <c r="V16">
        <v>8.85</v>
      </c>
      <c r="W16">
        <v>14.335607963246556</v>
      </c>
      <c r="X16">
        <v>42.074391898945606</v>
      </c>
      <c r="Y16">
        <v>0</v>
      </c>
      <c r="Z16">
        <v>2.7756290909090904</v>
      </c>
      <c r="AA16">
        <v>11.960518987341775</v>
      </c>
      <c r="AB16">
        <v>16.8101394384603</v>
      </c>
      <c r="AC16">
        <v>12.365309132301498</v>
      </c>
      <c r="AD16">
        <v>0</v>
      </c>
      <c r="AE16">
        <v>20.750177000522754</v>
      </c>
      <c r="AF16">
        <v>5.9602099278511593</v>
      </c>
      <c r="AG16">
        <v>26.750476545185311</v>
      </c>
      <c r="AH16">
        <v>65.099439924445448</v>
      </c>
      <c r="AI16">
        <v>5.9594206965704135</v>
      </c>
      <c r="AJ16">
        <v>0</v>
      </c>
      <c r="AK16">
        <v>22.034510286250725</v>
      </c>
      <c r="AL16">
        <v>57.534705679862299</v>
      </c>
      <c r="AM16">
        <v>6.7233113776504592</v>
      </c>
      <c r="AN16">
        <v>0</v>
      </c>
      <c r="AO16">
        <v>1.1990160000000001</v>
      </c>
      <c r="AP16">
        <v>3.5442477216238601</v>
      </c>
      <c r="AQ16">
        <v>20.904281604280477</v>
      </c>
      <c r="AR16">
        <v>20.19977445652173</v>
      </c>
      <c r="AS16">
        <v>12.594957753202799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1049.0617362245464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485.18750622708353</v>
      </c>
      <c r="L17">
        <v>9.0293434159819679</v>
      </c>
      <c r="M17">
        <v>26.193263049627156</v>
      </c>
      <c r="N17">
        <v>50.535714406851525</v>
      </c>
      <c r="O17">
        <v>34.084225948509484</v>
      </c>
      <c r="P17">
        <v>18.65809844084378</v>
      </c>
      <c r="Q17">
        <v>8.7449654775604149</v>
      </c>
      <c r="R17">
        <v>18.04</v>
      </c>
      <c r="S17">
        <v>11.23</v>
      </c>
      <c r="T17">
        <v>0</v>
      </c>
      <c r="U17">
        <v>43.64851686996704</v>
      </c>
      <c r="V17">
        <v>8.85</v>
      </c>
      <c r="W17">
        <v>14.335607963246556</v>
      </c>
      <c r="X17">
        <v>42.074391898945606</v>
      </c>
      <c r="Y17">
        <v>0</v>
      </c>
      <c r="Z17">
        <v>2.7756290909090904</v>
      </c>
      <c r="AA17">
        <v>11.960518987341775</v>
      </c>
      <c r="AB17">
        <v>16.8101394384603</v>
      </c>
      <c r="AC17">
        <v>12.365309132301498</v>
      </c>
      <c r="AD17">
        <v>0</v>
      </c>
      <c r="AE17">
        <v>20.750177000522754</v>
      </c>
      <c r="AF17">
        <v>5.9602099278511593</v>
      </c>
      <c r="AG17">
        <v>26.750476545185311</v>
      </c>
      <c r="AH17">
        <v>65.099439924445448</v>
      </c>
      <c r="AI17">
        <v>5.9594206965704135</v>
      </c>
      <c r="AJ17">
        <v>0</v>
      </c>
      <c r="AK17">
        <v>22.034510286250725</v>
      </c>
      <c r="AL17">
        <v>57.534705679862299</v>
      </c>
      <c r="AM17">
        <v>6.7233113776504592</v>
      </c>
      <c r="AN17">
        <v>0</v>
      </c>
      <c r="AO17">
        <v>1.7611920000000001</v>
      </c>
      <c r="AP17">
        <v>3.5442477216238601</v>
      </c>
      <c r="AQ17">
        <v>20.904281604280477</v>
      </c>
      <c r="AR17">
        <v>18.319908514492749</v>
      </c>
      <c r="AS17">
        <v>12.594957753202799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1082.4600693795678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493.76750623289752</v>
      </c>
      <c r="L18">
        <v>9.0293434159819679</v>
      </c>
      <c r="M18">
        <v>26.193263049627156</v>
      </c>
      <c r="N18">
        <v>50.535714406851525</v>
      </c>
      <c r="O18">
        <v>34.084225948509484</v>
      </c>
      <c r="P18">
        <v>18.65809844084378</v>
      </c>
      <c r="Q18">
        <v>8.7449654775604149</v>
      </c>
      <c r="R18">
        <v>18.04</v>
      </c>
      <c r="S18">
        <v>11.23</v>
      </c>
      <c r="T18">
        <v>0</v>
      </c>
      <c r="U18">
        <v>43.64851686996704</v>
      </c>
      <c r="V18">
        <v>8.85</v>
      </c>
      <c r="W18">
        <v>14.335607963246556</v>
      </c>
      <c r="X18">
        <v>42.074391898945606</v>
      </c>
      <c r="Y18">
        <v>0</v>
      </c>
      <c r="Z18">
        <v>2.7756290909090904</v>
      </c>
      <c r="AA18">
        <v>11.960518987341775</v>
      </c>
      <c r="AB18">
        <v>16.8101394384603</v>
      </c>
      <c r="AC18">
        <v>12.365309132301498</v>
      </c>
      <c r="AD18">
        <v>0</v>
      </c>
      <c r="AE18">
        <v>20.750177000522754</v>
      </c>
      <c r="AF18">
        <v>5.9602099278511593</v>
      </c>
      <c r="AG18">
        <v>26.750476545185311</v>
      </c>
      <c r="AH18">
        <v>65.099439924445448</v>
      </c>
      <c r="AI18">
        <v>5.9594206965704135</v>
      </c>
      <c r="AJ18">
        <v>0</v>
      </c>
      <c r="AK18">
        <v>22.034510286250725</v>
      </c>
      <c r="AL18">
        <v>57.534705679862299</v>
      </c>
      <c r="AM18">
        <v>6.7233113776504592</v>
      </c>
      <c r="AN18">
        <v>0</v>
      </c>
      <c r="AO18">
        <v>1.7040960000000001</v>
      </c>
      <c r="AP18">
        <v>3.5442477216238601</v>
      </c>
      <c r="AQ18">
        <v>20.904281604280477</v>
      </c>
      <c r="AR18">
        <v>18.319908514492749</v>
      </c>
      <c r="AS18">
        <v>12.594957753202799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1090.9829733853815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493.76750623289752</v>
      </c>
      <c r="L19">
        <v>9.0293434159819679</v>
      </c>
      <c r="M19">
        <v>26.193263049627156</v>
      </c>
      <c r="N19">
        <v>50.535714406851525</v>
      </c>
      <c r="O19">
        <v>34.084225948509484</v>
      </c>
      <c r="P19">
        <v>18.65809844084378</v>
      </c>
      <c r="Q19">
        <v>8.7449654775604149</v>
      </c>
      <c r="R19">
        <v>18.04</v>
      </c>
      <c r="S19">
        <v>11.23</v>
      </c>
      <c r="T19">
        <v>0</v>
      </c>
      <c r="U19">
        <v>43.64851686996704</v>
      </c>
      <c r="V19">
        <v>8.85</v>
      </c>
      <c r="W19">
        <v>14.335607963246556</v>
      </c>
      <c r="X19">
        <v>42.074391898945606</v>
      </c>
      <c r="Y19">
        <v>0</v>
      </c>
      <c r="Z19">
        <v>2.7756290909090904</v>
      </c>
      <c r="AA19">
        <v>11.960518987341775</v>
      </c>
      <c r="AB19">
        <v>16.8101394384603</v>
      </c>
      <c r="AC19">
        <v>8.2395608793424735</v>
      </c>
      <c r="AD19">
        <v>0</v>
      </c>
      <c r="AE19">
        <v>20.750177000522754</v>
      </c>
      <c r="AF19">
        <v>5.9602099278511593</v>
      </c>
      <c r="AG19">
        <v>26.750476545185311</v>
      </c>
      <c r="AH19">
        <v>65.099439924445448</v>
      </c>
      <c r="AI19">
        <v>5.9594206965704135</v>
      </c>
      <c r="AJ19">
        <v>0</v>
      </c>
      <c r="AK19">
        <v>22.034510286250725</v>
      </c>
      <c r="AL19">
        <v>57.534705679862299</v>
      </c>
      <c r="AM19">
        <v>6.7233113776504592</v>
      </c>
      <c r="AN19">
        <v>0</v>
      </c>
      <c r="AO19">
        <v>1.7040960000000001</v>
      </c>
      <c r="AP19">
        <v>3.5442477216238601</v>
      </c>
      <c r="AQ19">
        <v>20.904281604280477</v>
      </c>
      <c r="AR19">
        <v>18.319908514492749</v>
      </c>
      <c r="AS19">
        <v>12.594957753202799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1086.8572251324226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493.76750623289752</v>
      </c>
      <c r="L20">
        <v>9.0293434159819679</v>
      </c>
      <c r="M20">
        <v>26.193263049627156</v>
      </c>
      <c r="N20">
        <v>50.535714406851525</v>
      </c>
      <c r="O20">
        <v>34.084225948509484</v>
      </c>
      <c r="P20">
        <v>18.65809844084378</v>
      </c>
      <c r="Q20">
        <v>8.7449654775604149</v>
      </c>
      <c r="R20">
        <v>18.04</v>
      </c>
      <c r="S20">
        <v>11.23</v>
      </c>
      <c r="T20">
        <v>0</v>
      </c>
      <c r="U20">
        <v>43.64851686996704</v>
      </c>
      <c r="V20">
        <v>8.85</v>
      </c>
      <c r="W20">
        <v>14.335607963246556</v>
      </c>
      <c r="X20">
        <v>42.074391898945606</v>
      </c>
      <c r="Y20">
        <v>0</v>
      </c>
      <c r="Z20">
        <v>2.7756290909090904</v>
      </c>
      <c r="AA20">
        <v>11.960518987341775</v>
      </c>
      <c r="AB20">
        <v>16.8101394384603</v>
      </c>
      <c r="AC20">
        <v>8.2395608793424735</v>
      </c>
      <c r="AD20">
        <v>0</v>
      </c>
      <c r="AE20">
        <v>20.750177000522754</v>
      </c>
      <c r="AF20">
        <v>5.9602099278511593</v>
      </c>
      <c r="AG20">
        <v>26.750476545185311</v>
      </c>
      <c r="AH20">
        <v>65.099439924445448</v>
      </c>
      <c r="AI20">
        <v>5.9594206965704135</v>
      </c>
      <c r="AJ20">
        <v>0</v>
      </c>
      <c r="AK20">
        <v>22.034510286250725</v>
      </c>
      <c r="AL20">
        <v>57.534705679862299</v>
      </c>
      <c r="AM20">
        <v>6.7233113776504592</v>
      </c>
      <c r="AN20">
        <v>0</v>
      </c>
      <c r="AO20">
        <v>1.7040960000000001</v>
      </c>
      <c r="AP20">
        <v>3.5442477216238601</v>
      </c>
      <c r="AQ20">
        <v>20.904281604280477</v>
      </c>
      <c r="AR20">
        <v>18.319908514492749</v>
      </c>
      <c r="AS20">
        <v>12.594957753202799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1086.8572251324226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493.76750623289752</v>
      </c>
      <c r="L21">
        <v>9.0293434159819679</v>
      </c>
      <c r="M21">
        <v>26.193263049627156</v>
      </c>
      <c r="N21">
        <v>50.535714406851525</v>
      </c>
      <c r="O21">
        <v>34.084225948509484</v>
      </c>
      <c r="P21">
        <v>18.65809844084378</v>
      </c>
      <c r="Q21">
        <v>8.7449654775604149</v>
      </c>
      <c r="R21">
        <v>18.04</v>
      </c>
      <c r="S21">
        <v>11.23</v>
      </c>
      <c r="T21">
        <v>0</v>
      </c>
      <c r="U21">
        <v>43.64851686996704</v>
      </c>
      <c r="V21">
        <v>8.86</v>
      </c>
      <c r="W21">
        <v>14.335607963246556</v>
      </c>
      <c r="X21">
        <v>42.074391898945606</v>
      </c>
      <c r="Y21">
        <v>0</v>
      </c>
      <c r="Z21">
        <v>2.7756290909090904</v>
      </c>
      <c r="AA21">
        <v>11.960518987341775</v>
      </c>
      <c r="AB21">
        <v>11.913068005407441</v>
      </c>
      <c r="AC21">
        <v>8.2395608793424735</v>
      </c>
      <c r="AD21">
        <v>0</v>
      </c>
      <c r="AE21">
        <v>20.750177000522754</v>
      </c>
      <c r="AF21">
        <v>5.9602099278511593</v>
      </c>
      <c r="AG21">
        <v>26.750476545185311</v>
      </c>
      <c r="AH21">
        <v>65.099439924445448</v>
      </c>
      <c r="AI21">
        <v>5.9594206965704135</v>
      </c>
      <c r="AJ21">
        <v>0</v>
      </c>
      <c r="AK21">
        <v>22.034510286250725</v>
      </c>
      <c r="AL21">
        <v>57.534705679862299</v>
      </c>
      <c r="AM21">
        <v>6.7233113776504592</v>
      </c>
      <c r="AN21">
        <v>0</v>
      </c>
      <c r="AO21">
        <v>1.664568</v>
      </c>
      <c r="AP21">
        <v>3.5442477216238601</v>
      </c>
      <c r="AQ21">
        <v>20.904281604280477</v>
      </c>
      <c r="AR21">
        <v>20.19977445652173</v>
      </c>
      <c r="AS21">
        <v>12.594957753202799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1083.8104916413988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493.76750623289752</v>
      </c>
      <c r="L22">
        <v>9.0293434159819679</v>
      </c>
      <c r="M22">
        <v>26.193263049627156</v>
      </c>
      <c r="N22">
        <v>50.535714406851525</v>
      </c>
      <c r="O22">
        <v>34.084225948509484</v>
      </c>
      <c r="P22">
        <v>18.65809844084378</v>
      </c>
      <c r="Q22">
        <v>8.7449654775604149</v>
      </c>
      <c r="R22">
        <v>18.04</v>
      </c>
      <c r="S22">
        <v>11.23</v>
      </c>
      <c r="T22">
        <v>0</v>
      </c>
      <c r="U22">
        <v>43.64851686996704</v>
      </c>
      <c r="V22">
        <v>8.86</v>
      </c>
      <c r="W22">
        <v>14.335607963246556</v>
      </c>
      <c r="X22">
        <v>42.074391898945606</v>
      </c>
      <c r="Y22">
        <v>0</v>
      </c>
      <c r="Z22">
        <v>2.7756290909090904</v>
      </c>
      <c r="AA22">
        <v>11.960518987341775</v>
      </c>
      <c r="AB22">
        <v>11.913068005407441</v>
      </c>
      <c r="AC22">
        <v>8.2395608793424735</v>
      </c>
      <c r="AD22">
        <v>0</v>
      </c>
      <c r="AE22">
        <v>20.750177000522754</v>
      </c>
      <c r="AF22">
        <v>5.9602099278511593</v>
      </c>
      <c r="AG22">
        <v>26.750476545185311</v>
      </c>
      <c r="AH22">
        <v>65.099439924445448</v>
      </c>
      <c r="AI22">
        <v>5.9594206965704135</v>
      </c>
      <c r="AJ22">
        <v>0</v>
      </c>
      <c r="AK22">
        <v>22.034510286250725</v>
      </c>
      <c r="AL22">
        <v>57.534705679862299</v>
      </c>
      <c r="AM22">
        <v>6.7233113776504592</v>
      </c>
      <c r="AN22">
        <v>0</v>
      </c>
      <c r="AO22">
        <v>1.5986880000000001</v>
      </c>
      <c r="AP22">
        <v>3.5442477216238601</v>
      </c>
      <c r="AQ22">
        <v>20.904281604280477</v>
      </c>
      <c r="AR22">
        <v>20.19977445652173</v>
      </c>
      <c r="AS22">
        <v>12.594957753202799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1083.7446116413989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493.76750623289752</v>
      </c>
      <c r="L23">
        <v>9.0293434159819679</v>
      </c>
      <c r="M23">
        <v>26.193263049627156</v>
      </c>
      <c r="N23">
        <v>50.535714406851525</v>
      </c>
      <c r="O23">
        <v>34.084225948509484</v>
      </c>
      <c r="P23">
        <v>18.65809844084378</v>
      </c>
      <c r="Q23">
        <v>8.7449654775604149</v>
      </c>
      <c r="R23">
        <v>18.04</v>
      </c>
      <c r="S23">
        <v>11.23</v>
      </c>
      <c r="T23">
        <v>0</v>
      </c>
      <c r="U23">
        <v>43.64851686996704</v>
      </c>
      <c r="V23">
        <v>8.86</v>
      </c>
      <c r="W23">
        <v>14.335607963246556</v>
      </c>
      <c r="X23">
        <v>42.074391898945606</v>
      </c>
      <c r="Y23">
        <v>0</v>
      </c>
      <c r="Z23">
        <v>5.5468663636363624</v>
      </c>
      <c r="AA23">
        <v>11.960518987341775</v>
      </c>
      <c r="AB23">
        <v>11.913068005407441</v>
      </c>
      <c r="AC23">
        <v>8.2395608793424735</v>
      </c>
      <c r="AD23">
        <v>0</v>
      </c>
      <c r="AE23">
        <v>20.750177000522754</v>
      </c>
      <c r="AF23">
        <v>5.9602099278511593</v>
      </c>
      <c r="AG23">
        <v>26.750476545185311</v>
      </c>
      <c r="AH23">
        <v>65.099439924445448</v>
      </c>
      <c r="AI23">
        <v>1.5196920601401187</v>
      </c>
      <c r="AJ23">
        <v>0</v>
      </c>
      <c r="AK23">
        <v>22.034510286250725</v>
      </c>
      <c r="AL23">
        <v>57.534705679862299</v>
      </c>
      <c r="AM23">
        <v>6.7233113776504592</v>
      </c>
      <c r="AN23">
        <v>0</v>
      </c>
      <c r="AO23">
        <v>1.6250400000000003</v>
      </c>
      <c r="AP23">
        <v>3.5442477216238601</v>
      </c>
      <c r="AQ23">
        <v>20.478160546534514</v>
      </c>
      <c r="AR23">
        <v>18.319908514492749</v>
      </c>
      <c r="AS23">
        <v>12.594957753202799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1079.796485277921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493.76750623289752</v>
      </c>
      <c r="L24">
        <v>9.0293434159819679</v>
      </c>
      <c r="M24">
        <v>26.193263049627156</v>
      </c>
      <c r="N24">
        <v>50.535714406851525</v>
      </c>
      <c r="O24">
        <v>34.084225948509484</v>
      </c>
      <c r="P24">
        <v>18.65809844084378</v>
      </c>
      <c r="Q24">
        <v>8.7449654775604149</v>
      </c>
      <c r="R24">
        <v>18.04</v>
      </c>
      <c r="S24">
        <v>11.23</v>
      </c>
      <c r="T24">
        <v>0</v>
      </c>
      <c r="U24">
        <v>43.64851686996704</v>
      </c>
      <c r="V24">
        <v>8.86</v>
      </c>
      <c r="W24">
        <v>14.335607963246556</v>
      </c>
      <c r="X24">
        <v>42.074391898945606</v>
      </c>
      <c r="Y24">
        <v>0</v>
      </c>
      <c r="Z24">
        <v>5.5468663636363624</v>
      </c>
      <c r="AA24">
        <v>11.960518987341775</v>
      </c>
      <c r="AB24">
        <v>11.913068005407441</v>
      </c>
      <c r="AC24">
        <v>8.2395608793424735</v>
      </c>
      <c r="AD24">
        <v>0</v>
      </c>
      <c r="AE24">
        <v>20.750177000522754</v>
      </c>
      <c r="AF24">
        <v>5.9602099278511593</v>
      </c>
      <c r="AG24">
        <v>26.750476545185311</v>
      </c>
      <c r="AH24">
        <v>65.099439924445448</v>
      </c>
      <c r="AI24">
        <v>2.1681470491527874</v>
      </c>
      <c r="AJ24">
        <v>0</v>
      </c>
      <c r="AK24">
        <v>22.034510286250725</v>
      </c>
      <c r="AL24">
        <v>57.534705679862299</v>
      </c>
      <c r="AM24">
        <v>6.7233113776504592</v>
      </c>
      <c r="AN24">
        <v>0</v>
      </c>
      <c r="AO24">
        <v>1.4581440000000001</v>
      </c>
      <c r="AP24">
        <v>3.5442477216238601</v>
      </c>
      <c r="AQ24">
        <v>20.478160546534514</v>
      </c>
      <c r="AR24">
        <v>18.319908514492749</v>
      </c>
      <c r="AS24">
        <v>12.594957753202799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1080.2780442669339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493.76750623289752</v>
      </c>
      <c r="L25">
        <v>9.0293434159819679</v>
      </c>
      <c r="M25">
        <v>26.193263049627156</v>
      </c>
      <c r="N25">
        <v>50.535714406851525</v>
      </c>
      <c r="O25">
        <v>34.084225948509484</v>
      </c>
      <c r="P25">
        <v>18.65809844084378</v>
      </c>
      <c r="Q25">
        <v>8.7449654775604149</v>
      </c>
      <c r="R25">
        <v>18.04</v>
      </c>
      <c r="S25">
        <v>11.23</v>
      </c>
      <c r="T25">
        <v>0</v>
      </c>
      <c r="U25">
        <v>43.64851686996704</v>
      </c>
      <c r="V25">
        <v>8.86</v>
      </c>
      <c r="W25">
        <v>14.335607963246556</v>
      </c>
      <c r="X25">
        <v>42.074391898945606</v>
      </c>
      <c r="Y25">
        <v>0</v>
      </c>
      <c r="Z25">
        <v>5.5468663636363624</v>
      </c>
      <c r="AA25">
        <v>11.960518987341775</v>
      </c>
      <c r="AB25">
        <v>11.913068005407441</v>
      </c>
      <c r="AC25">
        <v>8.2395608793424735</v>
      </c>
      <c r="AD25">
        <v>0</v>
      </c>
      <c r="AE25">
        <v>20.750177000522754</v>
      </c>
      <c r="AF25">
        <v>5.9602099278511593</v>
      </c>
      <c r="AG25">
        <v>26.750476545185311</v>
      </c>
      <c r="AH25">
        <v>65.099439924445448</v>
      </c>
      <c r="AI25">
        <v>3.250231447996013</v>
      </c>
      <c r="AJ25">
        <v>0</v>
      </c>
      <c r="AK25">
        <v>22.034510286250725</v>
      </c>
      <c r="AL25">
        <v>57.534705679862299</v>
      </c>
      <c r="AM25">
        <v>6.7233113776504592</v>
      </c>
      <c r="AN25">
        <v>0</v>
      </c>
      <c r="AO25">
        <v>1.2780720000000001</v>
      </c>
      <c r="AP25">
        <v>3.5442477216238601</v>
      </c>
      <c r="AQ25">
        <v>20.478160546534514</v>
      </c>
      <c r="AR25">
        <v>18.319908514492749</v>
      </c>
      <c r="AS25">
        <v>12.594957753202799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1081.1800566657771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493.76750623289752</v>
      </c>
      <c r="L26">
        <v>9.0293434159819679</v>
      </c>
      <c r="M26">
        <v>26.193263049627156</v>
      </c>
      <c r="N26">
        <v>50.535714406851525</v>
      </c>
      <c r="O26">
        <v>34.084225948509484</v>
      </c>
      <c r="P26">
        <v>18.65809844084378</v>
      </c>
      <c r="Q26">
        <v>8.7449654775604149</v>
      </c>
      <c r="R26">
        <v>18.04</v>
      </c>
      <c r="S26">
        <v>11.23</v>
      </c>
      <c r="T26">
        <v>0</v>
      </c>
      <c r="U26">
        <v>43.64851686996704</v>
      </c>
      <c r="V26">
        <v>8.86</v>
      </c>
      <c r="W26">
        <v>14.335607963246556</v>
      </c>
      <c r="X26">
        <v>42.074391898945606</v>
      </c>
      <c r="Y26">
        <v>0</v>
      </c>
      <c r="Z26">
        <v>5.5468663636363624</v>
      </c>
      <c r="AA26">
        <v>11.960518987341775</v>
      </c>
      <c r="AB26">
        <v>11.913068005407441</v>
      </c>
      <c r="AC26">
        <v>8.2395608793424735</v>
      </c>
      <c r="AD26">
        <v>0</v>
      </c>
      <c r="AE26">
        <v>20.750177000522754</v>
      </c>
      <c r="AF26">
        <v>5.9602099278511593</v>
      </c>
      <c r="AG26">
        <v>26.750476545185311</v>
      </c>
      <c r="AH26">
        <v>65.099439924445448</v>
      </c>
      <c r="AI26">
        <v>20.857972437996445</v>
      </c>
      <c r="AJ26">
        <v>0</v>
      </c>
      <c r="AK26">
        <v>22.034510286250725</v>
      </c>
      <c r="AL26">
        <v>57.534705679862299</v>
      </c>
      <c r="AM26">
        <v>6.7233113776504592</v>
      </c>
      <c r="AN26">
        <v>0</v>
      </c>
      <c r="AO26">
        <v>1.0760400000000001</v>
      </c>
      <c r="AP26">
        <v>3.5442477216238601</v>
      </c>
      <c r="AQ26">
        <v>20.307712123436129</v>
      </c>
      <c r="AR26">
        <v>20.19977445652173</v>
      </c>
      <c r="AS26">
        <v>12.594957753202799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1100.2951831747077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493.76750623289752</v>
      </c>
      <c r="L27">
        <v>9.0293434159819679</v>
      </c>
      <c r="M27">
        <v>26.193263049627156</v>
      </c>
      <c r="N27">
        <v>50.535714406851525</v>
      </c>
      <c r="O27">
        <v>34.084225948509484</v>
      </c>
      <c r="P27">
        <v>18.65809844084378</v>
      </c>
      <c r="Q27">
        <v>8.7449654775604149</v>
      </c>
      <c r="R27">
        <v>18.04</v>
      </c>
      <c r="S27">
        <v>11.23</v>
      </c>
      <c r="T27">
        <v>0</v>
      </c>
      <c r="U27">
        <v>43.64851686996704</v>
      </c>
      <c r="V27">
        <v>8.86</v>
      </c>
      <c r="W27">
        <v>14.335607963246556</v>
      </c>
      <c r="X27">
        <v>42.074391898945606</v>
      </c>
      <c r="Y27">
        <v>0</v>
      </c>
      <c r="Z27">
        <v>5.5468663636363624</v>
      </c>
      <c r="AA27">
        <v>11.960518987341775</v>
      </c>
      <c r="AB27">
        <v>11.913068005407441</v>
      </c>
      <c r="AC27">
        <v>8.2395608793424735</v>
      </c>
      <c r="AD27">
        <v>0</v>
      </c>
      <c r="AE27">
        <v>20.750177000522754</v>
      </c>
      <c r="AF27">
        <v>5.9602099278511593</v>
      </c>
      <c r="AG27">
        <v>26.750476545185311</v>
      </c>
      <c r="AH27">
        <v>65.099439924445448</v>
      </c>
      <c r="AI27">
        <v>20.857972437996445</v>
      </c>
      <c r="AJ27">
        <v>0</v>
      </c>
      <c r="AK27">
        <v>22.034510286250725</v>
      </c>
      <c r="AL27">
        <v>57.534705679862299</v>
      </c>
      <c r="AM27">
        <v>6.7233113776504592</v>
      </c>
      <c r="AN27">
        <v>0</v>
      </c>
      <c r="AO27">
        <v>3.843</v>
      </c>
      <c r="AP27">
        <v>3.5442477216238601</v>
      </c>
      <c r="AQ27">
        <v>11.852252849019827</v>
      </c>
      <c r="AR27">
        <v>20.19977445652173</v>
      </c>
      <c r="AS27">
        <v>12.594957753202799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1094.6066839002915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493.76750623289752</v>
      </c>
      <c r="L28">
        <v>9.0293434159819679</v>
      </c>
      <c r="M28">
        <v>26.193263049627156</v>
      </c>
      <c r="N28">
        <v>50.535714406851525</v>
      </c>
      <c r="O28">
        <v>34.084225948509484</v>
      </c>
      <c r="P28">
        <v>18.65809844084378</v>
      </c>
      <c r="Q28">
        <v>8.7449654775604149</v>
      </c>
      <c r="R28">
        <v>18.04</v>
      </c>
      <c r="S28">
        <v>11.23</v>
      </c>
      <c r="T28">
        <v>0</v>
      </c>
      <c r="U28">
        <v>43.64851686996704</v>
      </c>
      <c r="V28">
        <v>8.86</v>
      </c>
      <c r="W28">
        <v>14.335607963246556</v>
      </c>
      <c r="X28">
        <v>42.074391898945606</v>
      </c>
      <c r="Y28">
        <v>0</v>
      </c>
      <c r="Z28">
        <v>5.5468663636363624</v>
      </c>
      <c r="AA28">
        <v>11.960518987341775</v>
      </c>
      <c r="AB28">
        <v>11.913068005407441</v>
      </c>
      <c r="AC28">
        <v>8.2395608793424735</v>
      </c>
      <c r="AD28">
        <v>0</v>
      </c>
      <c r="AE28">
        <v>20.750177000522754</v>
      </c>
      <c r="AF28">
        <v>5.9602099278511593</v>
      </c>
      <c r="AG28">
        <v>26.750476545185311</v>
      </c>
      <c r="AH28">
        <v>65.099439924445448</v>
      </c>
      <c r="AI28">
        <v>20.857972437996445</v>
      </c>
      <c r="AJ28">
        <v>0</v>
      </c>
      <c r="AK28">
        <v>22.034510286250725</v>
      </c>
      <c r="AL28">
        <v>57.534705679862299</v>
      </c>
      <c r="AM28">
        <v>6.7233113776504592</v>
      </c>
      <c r="AN28">
        <v>0</v>
      </c>
      <c r="AO28">
        <v>3.7902960000000006</v>
      </c>
      <c r="AP28">
        <v>3.5442477216238601</v>
      </c>
      <c r="AQ28">
        <v>10.026019744394276</v>
      </c>
      <c r="AR28">
        <v>18.319908514492749</v>
      </c>
      <c r="AS28">
        <v>12.594957753202799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1090.8478808536368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493.76750623289752</v>
      </c>
      <c r="L29">
        <v>9.0293434159819679</v>
      </c>
      <c r="M29">
        <v>26.193263049627156</v>
      </c>
      <c r="N29">
        <v>50.535714406851525</v>
      </c>
      <c r="O29">
        <v>34.084225948509484</v>
      </c>
      <c r="P29">
        <v>18.65809844084378</v>
      </c>
      <c r="Q29">
        <v>8.7449654775604149</v>
      </c>
      <c r="R29">
        <v>18.04</v>
      </c>
      <c r="S29">
        <v>11.23</v>
      </c>
      <c r="T29">
        <v>0</v>
      </c>
      <c r="U29">
        <v>43.64851686996704</v>
      </c>
      <c r="V29">
        <v>8.86</v>
      </c>
      <c r="W29">
        <v>14.335607963246556</v>
      </c>
      <c r="X29">
        <v>42.074391898945606</v>
      </c>
      <c r="Y29">
        <v>0</v>
      </c>
      <c r="Z29">
        <v>5.5468663636363624</v>
      </c>
      <c r="AA29">
        <v>11.960518987341775</v>
      </c>
      <c r="AB29">
        <v>11.913068005407441</v>
      </c>
      <c r="AC29">
        <v>8.2395608793424735</v>
      </c>
      <c r="AD29">
        <v>0</v>
      </c>
      <c r="AE29">
        <v>20.750177000522754</v>
      </c>
      <c r="AF29">
        <v>5.9602099278511593</v>
      </c>
      <c r="AG29">
        <v>26.750476545185311</v>
      </c>
      <c r="AH29">
        <v>65.099439924445448</v>
      </c>
      <c r="AI29">
        <v>20.857972437996445</v>
      </c>
      <c r="AJ29">
        <v>0</v>
      </c>
      <c r="AK29">
        <v>22.034510286250725</v>
      </c>
      <c r="AL29">
        <v>57.534705679862299</v>
      </c>
      <c r="AM29">
        <v>6.7233113776504592</v>
      </c>
      <c r="AN29">
        <v>0</v>
      </c>
      <c r="AO29">
        <v>4.0406399999999998</v>
      </c>
      <c r="AP29">
        <v>3.5442477216238601</v>
      </c>
      <c r="AQ29">
        <v>10.026019744394276</v>
      </c>
      <c r="AR29">
        <v>18.319908514492749</v>
      </c>
      <c r="AS29">
        <v>12.594957753202799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1091.0982248536368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493.76750623289752</v>
      </c>
      <c r="L30">
        <v>9.0293434159819679</v>
      </c>
      <c r="M30">
        <v>26.193263049627156</v>
      </c>
      <c r="N30">
        <v>50.535714406851525</v>
      </c>
      <c r="O30">
        <v>34.084225948509484</v>
      </c>
      <c r="P30">
        <v>18.65809844084378</v>
      </c>
      <c r="Q30">
        <v>8.7449654775604149</v>
      </c>
      <c r="R30">
        <v>18.04</v>
      </c>
      <c r="S30">
        <v>11.23</v>
      </c>
      <c r="T30">
        <v>0</v>
      </c>
      <c r="U30">
        <v>43.64851686996704</v>
      </c>
      <c r="V30">
        <v>8.86</v>
      </c>
      <c r="W30">
        <v>14.335607963246556</v>
      </c>
      <c r="X30">
        <v>42.074391898945606</v>
      </c>
      <c r="Y30">
        <v>0</v>
      </c>
      <c r="Z30">
        <v>5.5468663636363624</v>
      </c>
      <c r="AA30">
        <v>11.960518987341775</v>
      </c>
      <c r="AB30">
        <v>11.913068005407441</v>
      </c>
      <c r="AC30">
        <v>8.2395608793424735</v>
      </c>
      <c r="AD30">
        <v>0</v>
      </c>
      <c r="AE30">
        <v>20.750177000522754</v>
      </c>
      <c r="AF30">
        <v>5.9602099278511593</v>
      </c>
      <c r="AG30">
        <v>26.750476545185311</v>
      </c>
      <c r="AH30">
        <v>65.099439924445448</v>
      </c>
      <c r="AI30">
        <v>20.857972437996445</v>
      </c>
      <c r="AJ30">
        <v>0</v>
      </c>
      <c r="AK30">
        <v>22.034510286250725</v>
      </c>
      <c r="AL30">
        <v>57.534705679862299</v>
      </c>
      <c r="AM30">
        <v>6.7233113776504592</v>
      </c>
      <c r="AN30">
        <v>0</v>
      </c>
      <c r="AO30">
        <v>4.0406399999999998</v>
      </c>
      <c r="AP30">
        <v>3.5442477216238601</v>
      </c>
      <c r="AQ30">
        <v>10.026019744394276</v>
      </c>
      <c r="AR30">
        <v>18.319908514492749</v>
      </c>
      <c r="AS30">
        <v>12.594957753202799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1091.0982248536368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493.76750623289752</v>
      </c>
      <c r="L31">
        <v>9.0293434159819679</v>
      </c>
      <c r="M31">
        <v>26.193263049627156</v>
      </c>
      <c r="N31">
        <v>50.535714406851525</v>
      </c>
      <c r="O31">
        <v>34.084225948509484</v>
      </c>
      <c r="P31">
        <v>18.65809844084378</v>
      </c>
      <c r="Q31">
        <v>8.7449654775604149</v>
      </c>
      <c r="R31">
        <v>18.04</v>
      </c>
      <c r="S31">
        <v>11.23</v>
      </c>
      <c r="T31">
        <v>0</v>
      </c>
      <c r="U31">
        <v>43.64851686996704</v>
      </c>
      <c r="V31">
        <v>9.14</v>
      </c>
      <c r="W31">
        <v>14.34</v>
      </c>
      <c r="X31">
        <v>42.735096004770426</v>
      </c>
      <c r="Y31">
        <v>0</v>
      </c>
      <c r="Z31">
        <v>5.5468663636363624</v>
      </c>
      <c r="AA31">
        <v>11.960518987341775</v>
      </c>
      <c r="AB31">
        <v>10.775126726893554</v>
      </c>
      <c r="AC31">
        <v>8.2395608793424735</v>
      </c>
      <c r="AD31">
        <v>0</v>
      </c>
      <c r="AE31">
        <v>20.750177000522754</v>
      </c>
      <c r="AF31">
        <v>5.9602099278511593</v>
      </c>
      <c r="AG31">
        <v>26.750476545185311</v>
      </c>
      <c r="AH31">
        <v>65.099439924445448</v>
      </c>
      <c r="AI31">
        <v>20.857972437996445</v>
      </c>
      <c r="AJ31">
        <v>0</v>
      </c>
      <c r="AK31">
        <v>22.034510286250725</v>
      </c>
      <c r="AL31">
        <v>57.534705679862299</v>
      </c>
      <c r="AM31">
        <v>6.7233113776504592</v>
      </c>
      <c r="AN31">
        <v>0</v>
      </c>
      <c r="AO31">
        <v>4.0318560000000003</v>
      </c>
      <c r="AP31">
        <v>3.5442477216238601</v>
      </c>
      <c r="AQ31">
        <v>10.026019744394276</v>
      </c>
      <c r="AR31">
        <v>18.319908514492749</v>
      </c>
      <c r="AS31">
        <v>12.594957753202799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1090.8965957177013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493.76750623289752</v>
      </c>
      <c r="L32">
        <v>9.0293434159819679</v>
      </c>
      <c r="M32">
        <v>26.193263049627156</v>
      </c>
      <c r="N32">
        <v>50.535714406851525</v>
      </c>
      <c r="O32">
        <v>34.084225948509484</v>
      </c>
      <c r="P32">
        <v>18.65809844084378</v>
      </c>
      <c r="Q32">
        <v>8.7449654775604149</v>
      </c>
      <c r="R32">
        <v>18.04</v>
      </c>
      <c r="S32">
        <v>11.23</v>
      </c>
      <c r="T32">
        <v>0</v>
      </c>
      <c r="U32">
        <v>43.64851686996704</v>
      </c>
      <c r="V32">
        <v>8.86</v>
      </c>
      <c r="W32">
        <v>14.34</v>
      </c>
      <c r="X32">
        <v>42.075095687984494</v>
      </c>
      <c r="Y32">
        <v>0</v>
      </c>
      <c r="Z32">
        <v>5.5468663636363624</v>
      </c>
      <c r="AA32">
        <v>11.960518987341775</v>
      </c>
      <c r="AB32">
        <v>10.775126726893554</v>
      </c>
      <c r="AC32">
        <v>8.2395608793424735</v>
      </c>
      <c r="AD32">
        <v>0</v>
      </c>
      <c r="AE32">
        <v>20.750177000522754</v>
      </c>
      <c r="AF32">
        <v>5.9602099278511593</v>
      </c>
      <c r="AG32">
        <v>26.750476545185311</v>
      </c>
      <c r="AH32">
        <v>65.099439924445448</v>
      </c>
      <c r="AI32">
        <v>6.7670057442364975</v>
      </c>
      <c r="AJ32">
        <v>0</v>
      </c>
      <c r="AK32">
        <v>22.034510286250725</v>
      </c>
      <c r="AL32">
        <v>57.534705679862299</v>
      </c>
      <c r="AM32">
        <v>6.7233113776504592</v>
      </c>
      <c r="AN32">
        <v>0</v>
      </c>
      <c r="AO32">
        <v>4.0757759999999994</v>
      </c>
      <c r="AP32">
        <v>3.5442477216238601</v>
      </c>
      <c r="AQ32">
        <v>10.026019744394276</v>
      </c>
      <c r="AR32">
        <v>18.319908514492749</v>
      </c>
      <c r="AS32">
        <v>12.594957753202799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1075.9095487071554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441.92</v>
      </c>
      <c r="L33">
        <v>9.0293434159819679</v>
      </c>
      <c r="M33">
        <v>26.193263049627156</v>
      </c>
      <c r="N33">
        <v>50.535714406851525</v>
      </c>
      <c r="O33">
        <v>34.084225948509484</v>
      </c>
      <c r="P33">
        <v>18.65809844084378</v>
      </c>
      <c r="Q33">
        <v>8.7449654775604149</v>
      </c>
      <c r="R33">
        <v>18.04</v>
      </c>
      <c r="S33">
        <v>11.23</v>
      </c>
      <c r="T33">
        <v>0</v>
      </c>
      <c r="U33">
        <v>43.64851686996704</v>
      </c>
      <c r="V33">
        <v>8.86</v>
      </c>
      <c r="W33">
        <v>14.34</v>
      </c>
      <c r="X33">
        <v>42.075095687984494</v>
      </c>
      <c r="Y33">
        <v>0</v>
      </c>
      <c r="Z33">
        <v>5.5468663636363624</v>
      </c>
      <c r="AA33">
        <v>11.960518987341775</v>
      </c>
      <c r="AB33">
        <v>10.775126726893554</v>
      </c>
      <c r="AC33">
        <v>8.2395608793424735</v>
      </c>
      <c r="AD33">
        <v>0</v>
      </c>
      <c r="AE33">
        <v>20.750177000522754</v>
      </c>
      <c r="AF33">
        <v>5.9602099278511593</v>
      </c>
      <c r="AG33">
        <v>26.750476545185311</v>
      </c>
      <c r="AH33">
        <v>65.099439924445448</v>
      </c>
      <c r="AI33">
        <v>6.7670057442364975</v>
      </c>
      <c r="AJ33">
        <v>0</v>
      </c>
      <c r="AK33">
        <v>22.034510286250725</v>
      </c>
      <c r="AL33">
        <v>57.534705679862299</v>
      </c>
      <c r="AM33">
        <v>6.7233113776504592</v>
      </c>
      <c r="AN33">
        <v>0</v>
      </c>
      <c r="AO33">
        <v>4.1153040000000001</v>
      </c>
      <c r="AP33">
        <v>3.5442477216238601</v>
      </c>
      <c r="AQ33">
        <v>10.026019744394276</v>
      </c>
      <c r="AR33">
        <v>18.319908514492749</v>
      </c>
      <c r="AS33">
        <v>12.594957753202799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1024.1015704742581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401.04</v>
      </c>
      <c r="L34">
        <v>9.0293434159819679</v>
      </c>
      <c r="M34">
        <v>26.193263049627156</v>
      </c>
      <c r="N34">
        <v>50.535714406851525</v>
      </c>
      <c r="O34">
        <v>34.084225948509484</v>
      </c>
      <c r="P34">
        <v>18.65809844084378</v>
      </c>
      <c r="Q34">
        <v>8.7449654775604149</v>
      </c>
      <c r="R34">
        <v>18.04</v>
      </c>
      <c r="S34">
        <v>11.23</v>
      </c>
      <c r="T34">
        <v>0</v>
      </c>
      <c r="U34">
        <v>43.64851686996704</v>
      </c>
      <c r="V34">
        <v>8.86</v>
      </c>
      <c r="W34">
        <v>14.34</v>
      </c>
      <c r="X34">
        <v>42.075095687984494</v>
      </c>
      <c r="Y34">
        <v>0</v>
      </c>
      <c r="Z34">
        <v>5.5468663636363624</v>
      </c>
      <c r="AA34">
        <v>11.960518987341775</v>
      </c>
      <c r="AB34">
        <v>10.775126726893554</v>
      </c>
      <c r="AC34">
        <v>8.2395608793424735</v>
      </c>
      <c r="AD34">
        <v>0</v>
      </c>
      <c r="AE34">
        <v>20.750177000522754</v>
      </c>
      <c r="AF34">
        <v>5.9602099278511593</v>
      </c>
      <c r="AG34">
        <v>26.750476545185311</v>
      </c>
      <c r="AH34">
        <v>65.099439924445448</v>
      </c>
      <c r="AI34">
        <v>6.7670057442364975</v>
      </c>
      <c r="AJ34">
        <v>0</v>
      </c>
      <c r="AK34">
        <v>22.034510286250725</v>
      </c>
      <c r="AL34">
        <v>57.534705679862299</v>
      </c>
      <c r="AM34">
        <v>6.7233113776504592</v>
      </c>
      <c r="AN34">
        <v>0</v>
      </c>
      <c r="AO34">
        <v>4.1680080000000004</v>
      </c>
      <c r="AP34">
        <v>3.5442477216238601</v>
      </c>
      <c r="AQ34">
        <v>10.026019744394276</v>
      </c>
      <c r="AR34">
        <v>18.319908514492749</v>
      </c>
      <c r="AS34">
        <v>12.594957753202799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983.27427447425805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386.28999999999996</v>
      </c>
      <c r="L35">
        <v>9.27</v>
      </c>
      <c r="M35">
        <v>26.193263049627156</v>
      </c>
      <c r="N35">
        <v>50.535714406851525</v>
      </c>
      <c r="O35">
        <v>34.084225948509484</v>
      </c>
      <c r="P35">
        <v>18.65809844084378</v>
      </c>
      <c r="Q35">
        <v>8.75</v>
      </c>
      <c r="R35">
        <v>18.040000000000003</v>
      </c>
      <c r="S35">
        <v>11.23</v>
      </c>
      <c r="T35">
        <v>0</v>
      </c>
      <c r="U35">
        <v>43.64851686996704</v>
      </c>
      <c r="V35">
        <v>8.86</v>
      </c>
      <c r="W35">
        <v>14.469999999999999</v>
      </c>
      <c r="X35">
        <v>42.07</v>
      </c>
      <c r="Y35">
        <v>0</v>
      </c>
      <c r="Z35">
        <v>2.7756290909090904</v>
      </c>
      <c r="AA35">
        <v>5.9780632911392422</v>
      </c>
      <c r="AB35">
        <v>10.775126726893554</v>
      </c>
      <c r="AC35">
        <v>8.2395608793424735</v>
      </c>
      <c r="AD35">
        <v>0</v>
      </c>
      <c r="AE35">
        <v>20.750177000522754</v>
      </c>
      <c r="AF35">
        <v>5.9602099278511593</v>
      </c>
      <c r="AG35">
        <v>26.750476545185311</v>
      </c>
      <c r="AH35">
        <v>65.099439924445448</v>
      </c>
      <c r="AI35">
        <v>6.7670057442364975</v>
      </c>
      <c r="AJ35">
        <v>0</v>
      </c>
      <c r="AK35">
        <v>22.034510286250725</v>
      </c>
      <c r="AL35">
        <v>57.534705679862299</v>
      </c>
      <c r="AM35">
        <v>6.7233113776504592</v>
      </c>
      <c r="AN35">
        <v>0</v>
      </c>
      <c r="AO35">
        <v>4.1767919999999998</v>
      </c>
      <c r="AP35">
        <v>3.5442477216238601</v>
      </c>
      <c r="AQ35">
        <v>0</v>
      </c>
      <c r="AR35">
        <v>18.319908514492749</v>
      </c>
      <c r="AS35">
        <v>12.594957753202799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950.12394117940721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348.56</v>
      </c>
      <c r="L36">
        <v>9.27</v>
      </c>
      <c r="M36">
        <v>26.193263049627156</v>
      </c>
      <c r="N36">
        <v>50.535714406851525</v>
      </c>
      <c r="O36">
        <v>34.084225948509484</v>
      </c>
      <c r="P36">
        <v>18.65809844084378</v>
      </c>
      <c r="Q36">
        <v>8.75</v>
      </c>
      <c r="R36">
        <v>18.040000000000003</v>
      </c>
      <c r="S36">
        <v>11.23</v>
      </c>
      <c r="T36">
        <v>0</v>
      </c>
      <c r="U36">
        <v>43.64851686996704</v>
      </c>
      <c r="V36">
        <v>8.86</v>
      </c>
      <c r="W36">
        <v>14.34</v>
      </c>
      <c r="X36">
        <v>42.07</v>
      </c>
      <c r="Y36">
        <v>0</v>
      </c>
      <c r="Z36">
        <v>2.7756290909090904</v>
      </c>
      <c r="AA36">
        <v>5.9780632911392422</v>
      </c>
      <c r="AB36">
        <v>10.775126726893554</v>
      </c>
      <c r="AC36">
        <v>8.2395608793424735</v>
      </c>
      <c r="AD36">
        <v>0</v>
      </c>
      <c r="AE36">
        <v>20.750177000522754</v>
      </c>
      <c r="AF36">
        <v>5.9602099278511593</v>
      </c>
      <c r="AG36">
        <v>26.750476545185311</v>
      </c>
      <c r="AH36">
        <v>65.099439924445448</v>
      </c>
      <c r="AI36">
        <v>6.7670057442364975</v>
      </c>
      <c r="AJ36">
        <v>0</v>
      </c>
      <c r="AK36">
        <v>22.034510286250725</v>
      </c>
      <c r="AL36">
        <v>57.534705679862299</v>
      </c>
      <c r="AM36">
        <v>6.7233113776504592</v>
      </c>
      <c r="AN36">
        <v>0</v>
      </c>
      <c r="AO36">
        <v>5.0815440000000001</v>
      </c>
      <c r="AP36">
        <v>3.5442477216238601</v>
      </c>
      <c r="AQ36">
        <v>0</v>
      </c>
      <c r="AR36">
        <v>18.319908514492749</v>
      </c>
      <c r="AS36">
        <v>12.594957753202799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913.16869317940734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318.76</v>
      </c>
      <c r="L37">
        <v>9.27</v>
      </c>
      <c r="M37">
        <v>26.193263049627156</v>
      </c>
      <c r="N37">
        <v>50.535714406851525</v>
      </c>
      <c r="O37">
        <v>34.084225948509484</v>
      </c>
      <c r="P37">
        <v>18.65809844084378</v>
      </c>
      <c r="Q37">
        <v>8.75</v>
      </c>
      <c r="R37">
        <v>18.040000000000003</v>
      </c>
      <c r="S37">
        <v>11.23</v>
      </c>
      <c r="T37">
        <v>0</v>
      </c>
      <c r="U37">
        <v>43.64851686996704</v>
      </c>
      <c r="V37">
        <v>8.86</v>
      </c>
      <c r="W37">
        <v>14.34</v>
      </c>
      <c r="X37">
        <v>42.07</v>
      </c>
      <c r="Y37">
        <v>0</v>
      </c>
      <c r="Z37">
        <v>2.7756290909090904</v>
      </c>
      <c r="AA37">
        <v>5.9780632911392422</v>
      </c>
      <c r="AB37">
        <v>10.775126726893554</v>
      </c>
      <c r="AC37">
        <v>8.2395608793424735</v>
      </c>
      <c r="AD37">
        <v>0</v>
      </c>
      <c r="AE37">
        <v>20.750177000522754</v>
      </c>
      <c r="AF37">
        <v>5.9602099278511593</v>
      </c>
      <c r="AG37">
        <v>26.750476545185311</v>
      </c>
      <c r="AH37">
        <v>65.099439924445448</v>
      </c>
      <c r="AI37">
        <v>6.7670057442364975</v>
      </c>
      <c r="AJ37">
        <v>0</v>
      </c>
      <c r="AK37">
        <v>22.034510286250725</v>
      </c>
      <c r="AL37">
        <v>57.534705679862299</v>
      </c>
      <c r="AM37">
        <v>6.7233113776504592</v>
      </c>
      <c r="AN37">
        <v>0</v>
      </c>
      <c r="AO37">
        <v>5.0639760000000003</v>
      </c>
      <c r="AP37">
        <v>3.5442477216238601</v>
      </c>
      <c r="AQ37">
        <v>0</v>
      </c>
      <c r="AR37">
        <v>18.319908514492749</v>
      </c>
      <c r="AS37">
        <v>12.594957753202799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883.3511251794074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288.71999999999997</v>
      </c>
      <c r="L38">
        <v>9.27</v>
      </c>
      <c r="M38">
        <v>26.193263049627156</v>
      </c>
      <c r="N38">
        <v>50.535714406851525</v>
      </c>
      <c r="O38">
        <v>34.084225948509484</v>
      </c>
      <c r="P38">
        <v>18.65809844084378</v>
      </c>
      <c r="Q38">
        <v>8.75</v>
      </c>
      <c r="R38">
        <v>18.040000000000003</v>
      </c>
      <c r="S38">
        <v>11.23</v>
      </c>
      <c r="T38">
        <v>0</v>
      </c>
      <c r="U38">
        <v>43.64851686996704</v>
      </c>
      <c r="V38">
        <v>8.86</v>
      </c>
      <c r="W38">
        <v>14.34</v>
      </c>
      <c r="X38">
        <v>42.07</v>
      </c>
      <c r="Y38">
        <v>0</v>
      </c>
      <c r="Z38">
        <v>2.7756290909090904</v>
      </c>
      <c r="AA38">
        <v>5.9780632911392422</v>
      </c>
      <c r="AB38">
        <v>10.775126726893554</v>
      </c>
      <c r="AC38">
        <v>8.2395608793424735</v>
      </c>
      <c r="AD38">
        <v>0</v>
      </c>
      <c r="AE38">
        <v>20.750177000522754</v>
      </c>
      <c r="AF38">
        <v>5.9602099278511593</v>
      </c>
      <c r="AG38">
        <v>26.750476545185311</v>
      </c>
      <c r="AH38">
        <v>65.099439924445448</v>
      </c>
      <c r="AI38">
        <v>6.7670057442364975</v>
      </c>
      <c r="AJ38">
        <v>0</v>
      </c>
      <c r="AK38">
        <v>22.034510286250725</v>
      </c>
      <c r="AL38">
        <v>57.534705679862299</v>
      </c>
      <c r="AM38">
        <v>6.7233113776504592</v>
      </c>
      <c r="AN38">
        <v>0</v>
      </c>
      <c r="AO38">
        <v>5.0420160000000003</v>
      </c>
      <c r="AP38">
        <v>3.5442477216238601</v>
      </c>
      <c r="AQ38">
        <v>0</v>
      </c>
      <c r="AR38">
        <v>18.319908514492749</v>
      </c>
      <c r="AS38">
        <v>12.594957753202799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853.28916517940741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272.95253412105797</v>
      </c>
      <c r="L39">
        <v>9.27</v>
      </c>
      <c r="M39">
        <v>26.193263049627156</v>
      </c>
      <c r="N39">
        <v>50.535714406851525</v>
      </c>
      <c r="O39">
        <v>34.084225948509484</v>
      </c>
      <c r="P39">
        <v>18.65809844084378</v>
      </c>
      <c r="Q39">
        <v>8.7442547603414322</v>
      </c>
      <c r="R39">
        <v>18.040000000000003</v>
      </c>
      <c r="S39">
        <v>11.23</v>
      </c>
      <c r="T39">
        <v>0</v>
      </c>
      <c r="U39">
        <v>43.64851686996704</v>
      </c>
      <c r="V39">
        <v>8.86</v>
      </c>
      <c r="W39">
        <v>14.34</v>
      </c>
      <c r="X39">
        <v>42.07</v>
      </c>
      <c r="Y39">
        <v>0</v>
      </c>
      <c r="Z39">
        <v>2.7756290909090904</v>
      </c>
      <c r="AA39">
        <v>5.9780632911392422</v>
      </c>
      <c r="AB39">
        <v>10.775126726893554</v>
      </c>
      <c r="AC39">
        <v>8.2395608793424735</v>
      </c>
      <c r="AD39">
        <v>0</v>
      </c>
      <c r="AE39">
        <v>20.750177000522754</v>
      </c>
      <c r="AF39">
        <v>5.9602099278511593</v>
      </c>
      <c r="AG39">
        <v>26.750476545185311</v>
      </c>
      <c r="AH39">
        <v>65.099439924445448</v>
      </c>
      <c r="AI39">
        <v>6.7670057442364975</v>
      </c>
      <c r="AJ39">
        <v>0</v>
      </c>
      <c r="AK39">
        <v>22.034510286250725</v>
      </c>
      <c r="AL39">
        <v>57.534705679862299</v>
      </c>
      <c r="AM39">
        <v>6.7233113776504592</v>
      </c>
      <c r="AN39">
        <v>0</v>
      </c>
      <c r="AO39">
        <v>4.967352</v>
      </c>
      <c r="AP39">
        <v>3.5442477216238601</v>
      </c>
      <c r="AQ39">
        <v>0</v>
      </c>
      <c r="AR39">
        <v>18.319908514492749</v>
      </c>
      <c r="AS39">
        <v>12.594957753202799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837.44129006080686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272.95253412105797</v>
      </c>
      <c r="L40">
        <v>9.27</v>
      </c>
      <c r="M40">
        <v>26.193263049627156</v>
      </c>
      <c r="N40">
        <v>50.535714406851525</v>
      </c>
      <c r="O40">
        <v>34.084225948509484</v>
      </c>
      <c r="P40">
        <v>18.65809844084378</v>
      </c>
      <c r="Q40">
        <v>8.7442547603414322</v>
      </c>
      <c r="R40">
        <v>18.040000000000003</v>
      </c>
      <c r="S40">
        <v>11.23</v>
      </c>
      <c r="T40">
        <v>0</v>
      </c>
      <c r="U40">
        <v>43.64851686996704</v>
      </c>
      <c r="V40">
        <v>8.86</v>
      </c>
      <c r="W40">
        <v>14.34</v>
      </c>
      <c r="X40">
        <v>42.07</v>
      </c>
      <c r="Y40">
        <v>0</v>
      </c>
      <c r="Z40">
        <v>2.7756290909090904</v>
      </c>
      <c r="AA40">
        <v>5.9780632911392422</v>
      </c>
      <c r="AB40">
        <v>10.775126726893554</v>
      </c>
      <c r="AC40">
        <v>8.2395608793424735</v>
      </c>
      <c r="AD40">
        <v>0</v>
      </c>
      <c r="AE40">
        <v>20.750177000522754</v>
      </c>
      <c r="AF40">
        <v>5.9602099278511593</v>
      </c>
      <c r="AG40">
        <v>26.750476545185311</v>
      </c>
      <c r="AH40">
        <v>65.099439924445448</v>
      </c>
      <c r="AI40">
        <v>6.7670057442364975</v>
      </c>
      <c r="AJ40">
        <v>0</v>
      </c>
      <c r="AK40">
        <v>22.034510286250725</v>
      </c>
      <c r="AL40">
        <v>57.534705679862299</v>
      </c>
      <c r="AM40">
        <v>6.7233113776504592</v>
      </c>
      <c r="AN40">
        <v>0</v>
      </c>
      <c r="AO40">
        <v>5.0288399999999998</v>
      </c>
      <c r="AP40">
        <v>3.5442477216238601</v>
      </c>
      <c r="AQ40">
        <v>0</v>
      </c>
      <c r="AR40">
        <v>18.319908514492749</v>
      </c>
      <c r="AS40">
        <v>12.594957753202799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837.5027780608068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272.95253412105797</v>
      </c>
      <c r="L41">
        <v>9.27</v>
      </c>
      <c r="M41">
        <v>26.193263049627156</v>
      </c>
      <c r="N41">
        <v>50.535714406851525</v>
      </c>
      <c r="O41">
        <v>34.084225948509484</v>
      </c>
      <c r="P41">
        <v>18.65809844084378</v>
      </c>
      <c r="Q41">
        <v>8.7442547603414322</v>
      </c>
      <c r="R41">
        <v>18.040000000000003</v>
      </c>
      <c r="S41">
        <v>11.23</v>
      </c>
      <c r="T41">
        <v>0</v>
      </c>
      <c r="U41">
        <v>43.64851686996704</v>
      </c>
      <c r="V41">
        <v>8.86</v>
      </c>
      <c r="W41">
        <v>14.34</v>
      </c>
      <c r="X41">
        <v>42.07</v>
      </c>
      <c r="Y41">
        <v>0</v>
      </c>
      <c r="Z41">
        <v>2.7756290909090904</v>
      </c>
      <c r="AA41">
        <v>5.9780632911392422</v>
      </c>
      <c r="AB41">
        <v>10.206156087636611</v>
      </c>
      <c r="AC41">
        <v>8.2395608793424735</v>
      </c>
      <c r="AD41">
        <v>0</v>
      </c>
      <c r="AE41">
        <v>20.750177000522754</v>
      </c>
      <c r="AF41">
        <v>5.9602099278511593</v>
      </c>
      <c r="AG41">
        <v>26.750476545185311</v>
      </c>
      <c r="AH41">
        <v>65.099439924445448</v>
      </c>
      <c r="AI41">
        <v>6.7670057442364975</v>
      </c>
      <c r="AJ41">
        <v>0</v>
      </c>
      <c r="AK41">
        <v>22.034510286250725</v>
      </c>
      <c r="AL41">
        <v>57.534705679862299</v>
      </c>
      <c r="AM41">
        <v>6.7233113776504592</v>
      </c>
      <c r="AN41">
        <v>0</v>
      </c>
      <c r="AO41">
        <v>4.8619440000000003</v>
      </c>
      <c r="AP41">
        <v>3.5442477216238601</v>
      </c>
      <c r="AQ41">
        <v>0</v>
      </c>
      <c r="AR41">
        <v>18.319908514492749</v>
      </c>
      <c r="AS41">
        <v>12.594957753202799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836.76691142154982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272.95253412105797</v>
      </c>
      <c r="L42">
        <v>9.27</v>
      </c>
      <c r="M42">
        <v>26.193263049627156</v>
      </c>
      <c r="N42">
        <v>50.535714406851525</v>
      </c>
      <c r="O42">
        <v>34.084225948509484</v>
      </c>
      <c r="P42">
        <v>18.65809844084378</v>
      </c>
      <c r="Q42">
        <v>8.7442547603414322</v>
      </c>
      <c r="R42">
        <v>18.040000000000003</v>
      </c>
      <c r="S42">
        <v>11.23</v>
      </c>
      <c r="T42">
        <v>0</v>
      </c>
      <c r="U42">
        <v>43.64851686996704</v>
      </c>
      <c r="V42">
        <v>8.86</v>
      </c>
      <c r="W42">
        <v>14.34</v>
      </c>
      <c r="X42">
        <v>42.07</v>
      </c>
      <c r="Y42">
        <v>0</v>
      </c>
      <c r="Z42">
        <v>2.7756290909090904</v>
      </c>
      <c r="AA42">
        <v>5.9780632911392422</v>
      </c>
      <c r="AB42">
        <v>10.206156087636611</v>
      </c>
      <c r="AC42">
        <v>8.2395608793424735</v>
      </c>
      <c r="AD42">
        <v>0</v>
      </c>
      <c r="AE42">
        <v>20.750177000522754</v>
      </c>
      <c r="AF42">
        <v>5.9602099278511593</v>
      </c>
      <c r="AG42">
        <v>26.750476545185311</v>
      </c>
      <c r="AH42">
        <v>65.099439924445448</v>
      </c>
      <c r="AI42">
        <v>6.7670057442364975</v>
      </c>
      <c r="AJ42">
        <v>0</v>
      </c>
      <c r="AK42">
        <v>22.034510286250725</v>
      </c>
      <c r="AL42">
        <v>57.534705679862299</v>
      </c>
      <c r="AM42">
        <v>6.7233113776504592</v>
      </c>
      <c r="AN42">
        <v>0</v>
      </c>
      <c r="AO42">
        <v>4.8619440000000003</v>
      </c>
      <c r="AP42">
        <v>3.5442477216238601</v>
      </c>
      <c r="AQ42">
        <v>0</v>
      </c>
      <c r="AR42">
        <v>18.319908514492749</v>
      </c>
      <c r="AS42">
        <v>12.594957753202799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836.76691142154982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272.95253412105797</v>
      </c>
      <c r="L43">
        <v>9.27</v>
      </c>
      <c r="M43">
        <v>26.193263049627156</v>
      </c>
      <c r="N43">
        <v>50.535714406851525</v>
      </c>
      <c r="O43">
        <v>40.380000000000003</v>
      </c>
      <c r="P43">
        <v>18.65809844084378</v>
      </c>
      <c r="Q43">
        <v>8.7442547603414322</v>
      </c>
      <c r="R43">
        <v>18.040000000000003</v>
      </c>
      <c r="S43">
        <v>11.23</v>
      </c>
      <c r="T43">
        <v>0</v>
      </c>
      <c r="U43">
        <v>45.518517022316331</v>
      </c>
      <c r="V43">
        <v>8.86</v>
      </c>
      <c r="W43">
        <v>14.34</v>
      </c>
      <c r="X43">
        <v>42.07</v>
      </c>
      <c r="Y43">
        <v>0</v>
      </c>
      <c r="Z43">
        <v>2.7756290909090904</v>
      </c>
      <c r="AA43">
        <v>5.9780632911392422</v>
      </c>
      <c r="AB43">
        <v>10.206156087636611</v>
      </c>
      <c r="AC43">
        <v>8.2395608793424735</v>
      </c>
      <c r="AD43">
        <v>0</v>
      </c>
      <c r="AE43">
        <v>20.750177000522754</v>
      </c>
      <c r="AF43">
        <v>5.9602099278511593</v>
      </c>
      <c r="AG43">
        <v>26.750476545185311</v>
      </c>
      <c r="AH43">
        <v>65.099439924445448</v>
      </c>
      <c r="AI43">
        <v>6.7670057442364975</v>
      </c>
      <c r="AJ43">
        <v>0</v>
      </c>
      <c r="AK43">
        <v>22.034510286250725</v>
      </c>
      <c r="AL43">
        <v>57.534705679862299</v>
      </c>
      <c r="AM43">
        <v>6.7233113776504592</v>
      </c>
      <c r="AN43">
        <v>0</v>
      </c>
      <c r="AO43">
        <v>4.6643039999999996</v>
      </c>
      <c r="AP43">
        <v>3.5442477216238601</v>
      </c>
      <c r="AQ43">
        <v>0</v>
      </c>
      <c r="AR43">
        <v>18.557087862318834</v>
      </c>
      <c r="AS43">
        <v>12.594957753202799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844.9722249732157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272.95253412105797</v>
      </c>
      <c r="L44">
        <v>9.27</v>
      </c>
      <c r="M44">
        <v>26.193263049627156</v>
      </c>
      <c r="N44">
        <v>50.535714406851525</v>
      </c>
      <c r="O44">
        <v>49.230000000000004</v>
      </c>
      <c r="P44">
        <v>18.65809844084378</v>
      </c>
      <c r="Q44">
        <v>8.7442547603414322</v>
      </c>
      <c r="R44">
        <v>18.040000000000003</v>
      </c>
      <c r="S44">
        <v>11.23</v>
      </c>
      <c r="T44">
        <v>0</v>
      </c>
      <c r="U44">
        <v>46.871482805530079</v>
      </c>
      <c r="V44">
        <v>8.86</v>
      </c>
      <c r="W44">
        <v>14.34</v>
      </c>
      <c r="X44">
        <v>42.07</v>
      </c>
      <c r="Y44">
        <v>0</v>
      </c>
      <c r="Z44">
        <v>0</v>
      </c>
      <c r="AA44">
        <v>0</v>
      </c>
      <c r="AB44">
        <v>10.206156087636611</v>
      </c>
      <c r="AC44">
        <v>8.2395608793424735</v>
      </c>
      <c r="AD44">
        <v>0</v>
      </c>
      <c r="AE44">
        <v>20.750177000522754</v>
      </c>
      <c r="AF44">
        <v>0</v>
      </c>
      <c r="AG44">
        <v>26.750476545185311</v>
      </c>
      <c r="AH44">
        <v>65.099439924445448</v>
      </c>
      <c r="AI44">
        <v>6.7670057442364975</v>
      </c>
      <c r="AJ44">
        <v>0</v>
      </c>
      <c r="AK44">
        <v>22.034510286250725</v>
      </c>
      <c r="AL44">
        <v>57.534705679862299</v>
      </c>
      <c r="AM44">
        <v>6.7233113776504592</v>
      </c>
      <c r="AN44">
        <v>0</v>
      </c>
      <c r="AO44">
        <v>4.6643039999999996</v>
      </c>
      <c r="AP44">
        <v>3.5442477216238601</v>
      </c>
      <c r="AQ44">
        <v>0</v>
      </c>
      <c r="AR44">
        <v>18.557087862318834</v>
      </c>
      <c r="AS44">
        <v>12.594957753202799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840.46128844652992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272.95253412105797</v>
      </c>
      <c r="L45">
        <v>9.27</v>
      </c>
      <c r="M45">
        <v>26.193263049627156</v>
      </c>
      <c r="N45">
        <v>50.54</v>
      </c>
      <c r="O45">
        <v>50.81</v>
      </c>
      <c r="P45">
        <v>19.257509375404112</v>
      </c>
      <c r="Q45">
        <v>8.7442547603414322</v>
      </c>
      <c r="R45">
        <v>18.040000000000003</v>
      </c>
      <c r="S45">
        <v>11.23</v>
      </c>
      <c r="T45">
        <v>0</v>
      </c>
      <c r="U45">
        <v>46.871482805530079</v>
      </c>
      <c r="V45">
        <v>8.86</v>
      </c>
      <c r="W45">
        <v>14.34</v>
      </c>
      <c r="X45">
        <v>42.07</v>
      </c>
      <c r="Y45">
        <v>0</v>
      </c>
      <c r="Z45">
        <v>0</v>
      </c>
      <c r="AA45">
        <v>0</v>
      </c>
      <c r="AB45">
        <v>10.206156087636611</v>
      </c>
      <c r="AC45">
        <v>8.2395608793424735</v>
      </c>
      <c r="AD45">
        <v>0</v>
      </c>
      <c r="AE45">
        <v>20.750177000522754</v>
      </c>
      <c r="AF45">
        <v>0</v>
      </c>
      <c r="AG45">
        <v>26.750476545185311</v>
      </c>
      <c r="AH45">
        <v>65.099439924445448</v>
      </c>
      <c r="AI45">
        <v>6.7670057442364975</v>
      </c>
      <c r="AJ45">
        <v>0</v>
      </c>
      <c r="AK45">
        <v>22.034510286250725</v>
      </c>
      <c r="AL45">
        <v>57.534705679862299</v>
      </c>
      <c r="AM45">
        <v>6.7233113776504592</v>
      </c>
      <c r="AN45">
        <v>0</v>
      </c>
      <c r="AO45">
        <v>4.6643039999999996</v>
      </c>
      <c r="AP45">
        <v>3.5442477216238601</v>
      </c>
      <c r="AQ45">
        <v>0</v>
      </c>
      <c r="AR45">
        <v>18.557087862318834</v>
      </c>
      <c r="AS45">
        <v>12.594957753202799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842.64498497423881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272.95253412105797</v>
      </c>
      <c r="L46">
        <v>9.27</v>
      </c>
      <c r="M46">
        <v>26.193263049627156</v>
      </c>
      <c r="N46">
        <v>50.54</v>
      </c>
      <c r="O46">
        <v>53.02</v>
      </c>
      <c r="P46">
        <v>19.257509375404112</v>
      </c>
      <c r="Q46">
        <v>8.7442547603414322</v>
      </c>
      <c r="R46">
        <v>18.040000000000003</v>
      </c>
      <c r="S46">
        <v>11.23</v>
      </c>
      <c r="T46">
        <v>0</v>
      </c>
      <c r="U46">
        <v>46.871482805530079</v>
      </c>
      <c r="V46">
        <v>8.86</v>
      </c>
      <c r="W46">
        <v>14.335063683304647</v>
      </c>
      <c r="X46">
        <v>37.62001064679265</v>
      </c>
      <c r="Y46">
        <v>0</v>
      </c>
      <c r="Z46">
        <v>0</v>
      </c>
      <c r="AA46">
        <v>0</v>
      </c>
      <c r="AB46">
        <v>10.206156087636611</v>
      </c>
      <c r="AC46">
        <v>8.2395608793424735</v>
      </c>
      <c r="AD46">
        <v>0</v>
      </c>
      <c r="AE46">
        <v>20.750177000522754</v>
      </c>
      <c r="AF46">
        <v>0</v>
      </c>
      <c r="AG46">
        <v>26.750476545185311</v>
      </c>
      <c r="AH46">
        <v>65.099439924445448</v>
      </c>
      <c r="AI46">
        <v>6.7670057442364975</v>
      </c>
      <c r="AJ46">
        <v>0</v>
      </c>
      <c r="AK46">
        <v>22.034510286250725</v>
      </c>
      <c r="AL46">
        <v>57.534705679862299</v>
      </c>
      <c r="AM46">
        <v>6.7233113776504592</v>
      </c>
      <c r="AN46">
        <v>0</v>
      </c>
      <c r="AO46">
        <v>4.6643039999999996</v>
      </c>
      <c r="AP46">
        <v>3.5442477216238601</v>
      </c>
      <c r="AQ46">
        <v>0</v>
      </c>
      <c r="AR46">
        <v>18.557087862318834</v>
      </c>
      <c r="AS46">
        <v>12.594957753202799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840.40005930433597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331.93</v>
      </c>
      <c r="L47">
        <v>9.27</v>
      </c>
      <c r="M47">
        <v>26.193263049627156</v>
      </c>
      <c r="N47">
        <v>50.54</v>
      </c>
      <c r="O47">
        <v>53.02</v>
      </c>
      <c r="P47">
        <v>19.257509375404112</v>
      </c>
      <c r="Q47">
        <v>8.75</v>
      </c>
      <c r="R47">
        <v>18.040000000000003</v>
      </c>
      <c r="S47">
        <v>11.23</v>
      </c>
      <c r="T47">
        <v>0</v>
      </c>
      <c r="U47">
        <v>46.871482805530079</v>
      </c>
      <c r="V47">
        <v>8.86</v>
      </c>
      <c r="W47">
        <v>14.335063683304647</v>
      </c>
      <c r="X47">
        <v>42.07</v>
      </c>
      <c r="Y47">
        <v>0</v>
      </c>
      <c r="Z47">
        <v>0</v>
      </c>
      <c r="AA47">
        <v>0</v>
      </c>
      <c r="AB47">
        <v>8.5070920407520845</v>
      </c>
      <c r="AC47">
        <v>8.2395608793424735</v>
      </c>
      <c r="AD47">
        <v>0</v>
      </c>
      <c r="AE47">
        <v>20.750177000522754</v>
      </c>
      <c r="AF47">
        <v>0</v>
      </c>
      <c r="AG47">
        <v>26.750476545185311</v>
      </c>
      <c r="AH47">
        <v>65.099439924445448</v>
      </c>
      <c r="AI47">
        <v>6.7670057442364975</v>
      </c>
      <c r="AJ47">
        <v>0</v>
      </c>
      <c r="AK47">
        <v>22.034510286250725</v>
      </c>
      <c r="AL47">
        <v>57.534705679862299</v>
      </c>
      <c r="AM47">
        <v>6.7233113776504592</v>
      </c>
      <c r="AN47">
        <v>0</v>
      </c>
      <c r="AO47">
        <v>4.6643039999999996</v>
      </c>
      <c r="AP47">
        <v>3.5442477216238601</v>
      </c>
      <c r="AQ47">
        <v>0</v>
      </c>
      <c r="AR47">
        <v>18.557087862318834</v>
      </c>
      <c r="AS47">
        <v>12.594957753202799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902.13419572925943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353.64</v>
      </c>
      <c r="L48">
        <v>9.27</v>
      </c>
      <c r="M48">
        <v>26.193263049627156</v>
      </c>
      <c r="N48">
        <v>50.54</v>
      </c>
      <c r="O48">
        <v>56.55</v>
      </c>
      <c r="P48">
        <v>19.257509375404112</v>
      </c>
      <c r="Q48">
        <v>8.75</v>
      </c>
      <c r="R48">
        <v>18.040000000000003</v>
      </c>
      <c r="S48">
        <v>11.23</v>
      </c>
      <c r="T48">
        <v>0</v>
      </c>
      <c r="U48">
        <v>46.871482805530079</v>
      </c>
      <c r="V48">
        <v>8.86</v>
      </c>
      <c r="W48">
        <v>14.335063683304647</v>
      </c>
      <c r="X48">
        <v>42.07</v>
      </c>
      <c r="Y48">
        <v>0</v>
      </c>
      <c r="Z48">
        <v>2.7756290909090904</v>
      </c>
      <c r="AA48">
        <v>0</v>
      </c>
      <c r="AB48">
        <v>8.5070920407520845</v>
      </c>
      <c r="AC48">
        <v>8.2395608793424735</v>
      </c>
      <c r="AD48">
        <v>0</v>
      </c>
      <c r="AE48">
        <v>20.750177000522754</v>
      </c>
      <c r="AF48">
        <v>5.9602099278511593</v>
      </c>
      <c r="AG48">
        <v>26.750476545185311</v>
      </c>
      <c r="AH48">
        <v>65.099439924445448</v>
      </c>
      <c r="AI48">
        <v>6.7670057442364975</v>
      </c>
      <c r="AJ48">
        <v>0</v>
      </c>
      <c r="AK48">
        <v>22.034510286250725</v>
      </c>
      <c r="AL48">
        <v>57.534705679862299</v>
      </c>
      <c r="AM48">
        <v>6.7233113776504592</v>
      </c>
      <c r="AN48">
        <v>0</v>
      </c>
      <c r="AO48">
        <v>4.6643039999999996</v>
      </c>
      <c r="AP48">
        <v>3.5442477216238601</v>
      </c>
      <c r="AQ48">
        <v>0</v>
      </c>
      <c r="AR48">
        <v>18.557087862318834</v>
      </c>
      <c r="AS48">
        <v>12.594957753202799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936.11003474801953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339.12</v>
      </c>
      <c r="L49">
        <v>9.27</v>
      </c>
      <c r="M49">
        <v>26.193263049627156</v>
      </c>
      <c r="N49">
        <v>50.54</v>
      </c>
      <c r="O49">
        <v>56.8</v>
      </c>
      <c r="P49">
        <v>19.257509375404112</v>
      </c>
      <c r="Q49">
        <v>8.75</v>
      </c>
      <c r="R49">
        <v>18.040000000000003</v>
      </c>
      <c r="S49">
        <v>11.23</v>
      </c>
      <c r="T49">
        <v>0</v>
      </c>
      <c r="U49">
        <v>46.871482805530079</v>
      </c>
      <c r="V49">
        <v>8.86</v>
      </c>
      <c r="W49">
        <v>14.335063683304647</v>
      </c>
      <c r="X49">
        <v>42.07</v>
      </c>
      <c r="Y49">
        <v>0</v>
      </c>
      <c r="Z49">
        <v>2.7756290909090904</v>
      </c>
      <c r="AA49">
        <v>0</v>
      </c>
      <c r="AB49">
        <v>8.5070920407520845</v>
      </c>
      <c r="AC49">
        <v>8.2395608793424735</v>
      </c>
      <c r="AD49">
        <v>0</v>
      </c>
      <c r="AE49">
        <v>20.750177000522754</v>
      </c>
      <c r="AF49">
        <v>5.9602099278511593</v>
      </c>
      <c r="AG49">
        <v>26.750476545185311</v>
      </c>
      <c r="AH49">
        <v>65.099439924445448</v>
      </c>
      <c r="AI49">
        <v>6.7670057442364975</v>
      </c>
      <c r="AJ49">
        <v>0</v>
      </c>
      <c r="AK49">
        <v>22.034510286250725</v>
      </c>
      <c r="AL49">
        <v>57.534705679862299</v>
      </c>
      <c r="AM49">
        <v>6.7233113776504592</v>
      </c>
      <c r="AN49">
        <v>0</v>
      </c>
      <c r="AO49">
        <v>4.5457200000000002</v>
      </c>
      <c r="AP49">
        <v>3.5442477216238601</v>
      </c>
      <c r="AQ49">
        <v>0</v>
      </c>
      <c r="AR49">
        <v>18.557087862318834</v>
      </c>
      <c r="AS49">
        <v>12.594957753202799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921.72145074801949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355.59</v>
      </c>
      <c r="L50">
        <v>9.27</v>
      </c>
      <c r="M50">
        <v>26.193263049627156</v>
      </c>
      <c r="N50">
        <v>50.54</v>
      </c>
      <c r="O50">
        <v>60.6</v>
      </c>
      <c r="P50">
        <v>19.257509375404112</v>
      </c>
      <c r="Q50">
        <v>8.75</v>
      </c>
      <c r="R50">
        <v>18.040000000000003</v>
      </c>
      <c r="S50">
        <v>11.23</v>
      </c>
      <c r="T50">
        <v>0</v>
      </c>
      <c r="U50">
        <v>46.871482805530079</v>
      </c>
      <c r="V50">
        <v>8.86</v>
      </c>
      <c r="W50">
        <v>14.335063683304647</v>
      </c>
      <c r="X50">
        <v>42.07</v>
      </c>
      <c r="Y50">
        <v>0</v>
      </c>
      <c r="Z50">
        <v>2.7756290909090904</v>
      </c>
      <c r="AA50">
        <v>0</v>
      </c>
      <c r="AB50">
        <v>8.5070920407520845</v>
      </c>
      <c r="AC50">
        <v>8.2395608793424735</v>
      </c>
      <c r="AD50">
        <v>0</v>
      </c>
      <c r="AE50">
        <v>20.750177000522754</v>
      </c>
      <c r="AF50">
        <v>5.9602099278511593</v>
      </c>
      <c r="AG50">
        <v>26.750476545185311</v>
      </c>
      <c r="AH50">
        <v>65.099439924445448</v>
      </c>
      <c r="AI50">
        <v>6.7670057442364975</v>
      </c>
      <c r="AJ50">
        <v>0</v>
      </c>
      <c r="AK50">
        <v>22.034510286250725</v>
      </c>
      <c r="AL50">
        <v>57.534705679862299</v>
      </c>
      <c r="AM50">
        <v>6.7233113776504592</v>
      </c>
      <c r="AN50">
        <v>0</v>
      </c>
      <c r="AO50">
        <v>4.5457200000000002</v>
      </c>
      <c r="AP50">
        <v>3.5442477216238601</v>
      </c>
      <c r="AQ50">
        <v>0</v>
      </c>
      <c r="AR50">
        <v>18.557087862318834</v>
      </c>
      <c r="AS50">
        <v>12.594957753202799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941.99145074801947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358.49</v>
      </c>
      <c r="L51">
        <v>9.27</v>
      </c>
      <c r="M51">
        <v>26.193263049627156</v>
      </c>
      <c r="N51">
        <v>50.54</v>
      </c>
      <c r="O51">
        <v>64.37</v>
      </c>
      <c r="P51">
        <v>19.257509375404112</v>
      </c>
      <c r="Q51">
        <v>8.75</v>
      </c>
      <c r="R51">
        <v>18.040000000000003</v>
      </c>
      <c r="S51">
        <v>11.23</v>
      </c>
      <c r="T51">
        <v>0</v>
      </c>
      <c r="U51">
        <v>46.871482805530079</v>
      </c>
      <c r="V51">
        <v>8.86</v>
      </c>
      <c r="W51">
        <v>14.335063683304647</v>
      </c>
      <c r="X51">
        <v>42.07</v>
      </c>
      <c r="Y51">
        <v>0</v>
      </c>
      <c r="Z51">
        <v>5.5468663636363624</v>
      </c>
      <c r="AA51">
        <v>0</v>
      </c>
      <c r="AB51">
        <v>8.5070920407520845</v>
      </c>
      <c r="AC51">
        <v>8.2395608793424735</v>
      </c>
      <c r="AD51">
        <v>0</v>
      </c>
      <c r="AE51">
        <v>20.750177000522754</v>
      </c>
      <c r="AF51">
        <v>5.9602099278511593</v>
      </c>
      <c r="AG51">
        <v>26.750476545185311</v>
      </c>
      <c r="AH51">
        <v>65.099439924445448</v>
      </c>
      <c r="AI51">
        <v>6.7670057442364975</v>
      </c>
      <c r="AJ51">
        <v>0</v>
      </c>
      <c r="AK51">
        <v>22.034510286250725</v>
      </c>
      <c r="AL51">
        <v>57.534705679862299</v>
      </c>
      <c r="AM51">
        <v>6.7233113776504592</v>
      </c>
      <c r="AN51">
        <v>0</v>
      </c>
      <c r="AO51">
        <v>4.5457200000000002</v>
      </c>
      <c r="AP51">
        <v>3.5442477216238601</v>
      </c>
      <c r="AQ51">
        <v>0</v>
      </c>
      <c r="AR51">
        <v>18.557087862318834</v>
      </c>
      <c r="AS51">
        <v>12.594957753202799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951.43268802074692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366.25</v>
      </c>
      <c r="L52">
        <v>9.27</v>
      </c>
      <c r="M52">
        <v>26.193263049627156</v>
      </c>
      <c r="N52">
        <v>50.54</v>
      </c>
      <c r="O52">
        <v>68.17</v>
      </c>
      <c r="P52">
        <v>19.257509375404112</v>
      </c>
      <c r="Q52">
        <v>8.75</v>
      </c>
      <c r="R52">
        <v>18.040000000000003</v>
      </c>
      <c r="S52">
        <v>11.23</v>
      </c>
      <c r="T52">
        <v>0</v>
      </c>
      <c r="U52">
        <v>46.871482805530079</v>
      </c>
      <c r="V52">
        <v>8.86</v>
      </c>
      <c r="W52">
        <v>14.335063683304647</v>
      </c>
      <c r="X52">
        <v>42.07</v>
      </c>
      <c r="Y52">
        <v>0</v>
      </c>
      <c r="Z52">
        <v>5.5468663636363624</v>
      </c>
      <c r="AA52">
        <v>0</v>
      </c>
      <c r="AB52">
        <v>8.5070920407520845</v>
      </c>
      <c r="AC52">
        <v>8.2395608793424735</v>
      </c>
      <c r="AD52">
        <v>0</v>
      </c>
      <c r="AE52">
        <v>20.750177000522754</v>
      </c>
      <c r="AF52">
        <v>5.9602099278511593</v>
      </c>
      <c r="AG52">
        <v>26.750476545185311</v>
      </c>
      <c r="AH52">
        <v>65.099439924445448</v>
      </c>
      <c r="AI52">
        <v>6.7670057442364975</v>
      </c>
      <c r="AJ52">
        <v>0</v>
      </c>
      <c r="AK52">
        <v>22.034510286250725</v>
      </c>
      <c r="AL52">
        <v>57.534705679862299</v>
      </c>
      <c r="AM52">
        <v>6.7233113776504592</v>
      </c>
      <c r="AN52">
        <v>0</v>
      </c>
      <c r="AO52">
        <v>4.5457200000000002</v>
      </c>
      <c r="AP52">
        <v>3.5442477216238601</v>
      </c>
      <c r="AQ52">
        <v>0</v>
      </c>
      <c r="AR52">
        <v>18.557087862318834</v>
      </c>
      <c r="AS52">
        <v>12.594957753202799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962.99268802074687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374.96999999999997</v>
      </c>
      <c r="L53">
        <v>9.27</v>
      </c>
      <c r="M53">
        <v>26.193263049627156</v>
      </c>
      <c r="N53">
        <v>50.54</v>
      </c>
      <c r="O53">
        <v>71.381718097447788</v>
      </c>
      <c r="P53">
        <v>19.257509375404112</v>
      </c>
      <c r="Q53">
        <v>8.75</v>
      </c>
      <c r="R53">
        <v>18.040000000000003</v>
      </c>
      <c r="S53">
        <v>11.23</v>
      </c>
      <c r="T53">
        <v>0</v>
      </c>
      <c r="U53">
        <v>46.871482805530079</v>
      </c>
      <c r="V53">
        <v>8.86</v>
      </c>
      <c r="W53">
        <v>14.335063683304647</v>
      </c>
      <c r="X53">
        <v>42.07</v>
      </c>
      <c r="Y53">
        <v>0</v>
      </c>
      <c r="Z53">
        <v>5.5468663636363624</v>
      </c>
      <c r="AA53">
        <v>0</v>
      </c>
      <c r="AB53">
        <v>8.5070920407520845</v>
      </c>
      <c r="AC53">
        <v>8.2395608793424735</v>
      </c>
      <c r="AD53">
        <v>0</v>
      </c>
      <c r="AE53">
        <v>20.750177000522754</v>
      </c>
      <c r="AF53">
        <v>5.9602099278511593</v>
      </c>
      <c r="AG53">
        <v>26.750476545185311</v>
      </c>
      <c r="AH53">
        <v>65.099439924445448</v>
      </c>
      <c r="AI53">
        <v>6.7670057442364975</v>
      </c>
      <c r="AJ53">
        <v>0</v>
      </c>
      <c r="AK53">
        <v>22.034510286250725</v>
      </c>
      <c r="AL53">
        <v>57.534705679862299</v>
      </c>
      <c r="AM53">
        <v>6.7233113776504592</v>
      </c>
      <c r="AN53">
        <v>0</v>
      </c>
      <c r="AO53">
        <v>4.5457200000000002</v>
      </c>
      <c r="AP53">
        <v>3.5442477216238601</v>
      </c>
      <c r="AQ53">
        <v>0</v>
      </c>
      <c r="AR53">
        <v>18.557087862318834</v>
      </c>
      <c r="AS53">
        <v>12.594957753202799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974.9244061181945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385.62</v>
      </c>
      <c r="L54">
        <v>9.27</v>
      </c>
      <c r="M54">
        <v>26.193263049627156</v>
      </c>
      <c r="N54">
        <v>50.54</v>
      </c>
      <c r="O54">
        <v>71.381718097447788</v>
      </c>
      <c r="P54">
        <v>19.257509375404112</v>
      </c>
      <c r="Q54">
        <v>8.75</v>
      </c>
      <c r="R54">
        <v>18.040000000000003</v>
      </c>
      <c r="S54">
        <v>11.23</v>
      </c>
      <c r="T54">
        <v>0</v>
      </c>
      <c r="U54">
        <v>46.871482805530079</v>
      </c>
      <c r="V54">
        <v>8.86</v>
      </c>
      <c r="W54">
        <v>14.335063683304647</v>
      </c>
      <c r="X54">
        <v>42.07</v>
      </c>
      <c r="Y54">
        <v>0</v>
      </c>
      <c r="Z54">
        <v>5.5468663636363624</v>
      </c>
      <c r="AA54">
        <v>0</v>
      </c>
      <c r="AB54">
        <v>8.5070920407520845</v>
      </c>
      <c r="AC54">
        <v>8.2395608793424735</v>
      </c>
      <c r="AD54">
        <v>0</v>
      </c>
      <c r="AE54">
        <v>20.750177000522754</v>
      </c>
      <c r="AF54">
        <v>5.9602099278511593</v>
      </c>
      <c r="AG54">
        <v>26.750476545185311</v>
      </c>
      <c r="AH54">
        <v>65.099439924445448</v>
      </c>
      <c r="AI54">
        <v>6.7670057442364975</v>
      </c>
      <c r="AJ54">
        <v>0</v>
      </c>
      <c r="AK54">
        <v>22.034510286250725</v>
      </c>
      <c r="AL54">
        <v>57.534705679862299</v>
      </c>
      <c r="AM54">
        <v>6.7233113776504592</v>
      </c>
      <c r="AN54">
        <v>0</v>
      </c>
      <c r="AO54">
        <v>4.5457200000000002</v>
      </c>
      <c r="AP54">
        <v>3.5442477216238601</v>
      </c>
      <c r="AQ54">
        <v>0</v>
      </c>
      <c r="AR54">
        <v>18.557087862318834</v>
      </c>
      <c r="AS54">
        <v>12.594957753202799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985.57440611819459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391.44</v>
      </c>
      <c r="L55">
        <v>9.27</v>
      </c>
      <c r="M55">
        <v>26.193263049627156</v>
      </c>
      <c r="N55">
        <v>50.54</v>
      </c>
      <c r="O55">
        <v>71.381718097447788</v>
      </c>
      <c r="P55">
        <v>19.257509375404112</v>
      </c>
      <c r="Q55">
        <v>8.75</v>
      </c>
      <c r="R55">
        <v>18.040000000000003</v>
      </c>
      <c r="S55">
        <v>11.23</v>
      </c>
      <c r="T55">
        <v>0</v>
      </c>
      <c r="U55">
        <v>46.871482805530079</v>
      </c>
      <c r="V55">
        <v>8.86</v>
      </c>
      <c r="W55">
        <v>14.335063683304647</v>
      </c>
      <c r="X55">
        <v>42.07</v>
      </c>
      <c r="Y55">
        <v>0</v>
      </c>
      <c r="Z55">
        <v>2.7756290909090904</v>
      </c>
      <c r="AA55">
        <v>0</v>
      </c>
      <c r="AB55">
        <v>8.5070920407520845</v>
      </c>
      <c r="AC55">
        <v>8.2395608793424735</v>
      </c>
      <c r="AD55">
        <v>3.8882495030760134</v>
      </c>
      <c r="AE55">
        <v>20.750177000522754</v>
      </c>
      <c r="AF55">
        <v>5.9602099278511593</v>
      </c>
      <c r="AG55">
        <v>26.750476545185311</v>
      </c>
      <c r="AH55">
        <v>65.099439924445448</v>
      </c>
      <c r="AI55">
        <v>6.7670057442364975</v>
      </c>
      <c r="AJ55">
        <v>0</v>
      </c>
      <c r="AK55">
        <v>22.034510286250725</v>
      </c>
      <c r="AL55">
        <v>57.534705679862299</v>
      </c>
      <c r="AM55">
        <v>6.7233113776504592</v>
      </c>
      <c r="AN55">
        <v>0</v>
      </c>
      <c r="AO55">
        <v>5.2572239999999999</v>
      </c>
      <c r="AP55">
        <v>3.5442477216238601</v>
      </c>
      <c r="AQ55">
        <v>0</v>
      </c>
      <c r="AR55">
        <v>18.557087862318834</v>
      </c>
      <c r="AS55">
        <v>12.594957753202799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993.22292234854331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403.06</v>
      </c>
      <c r="L56">
        <v>9.27</v>
      </c>
      <c r="M56">
        <v>26.193263049627156</v>
      </c>
      <c r="N56">
        <v>50.54</v>
      </c>
      <c r="O56">
        <v>71.381718097447788</v>
      </c>
      <c r="P56">
        <v>19.257509375404112</v>
      </c>
      <c r="Q56">
        <v>8.75</v>
      </c>
      <c r="R56">
        <v>18.040000000000003</v>
      </c>
      <c r="S56">
        <v>11.23</v>
      </c>
      <c r="T56">
        <v>0</v>
      </c>
      <c r="U56">
        <v>46.871482805530079</v>
      </c>
      <c r="V56">
        <v>8.86</v>
      </c>
      <c r="W56">
        <v>14.335063683304647</v>
      </c>
      <c r="X56">
        <v>42.07</v>
      </c>
      <c r="Y56">
        <v>0</v>
      </c>
      <c r="Z56">
        <v>2.7756290909090904</v>
      </c>
      <c r="AA56">
        <v>0</v>
      </c>
      <c r="AB56">
        <v>8.5070920407520845</v>
      </c>
      <c r="AC56">
        <v>8.2395608793424735</v>
      </c>
      <c r="AD56">
        <v>7.7764990061520267</v>
      </c>
      <c r="AE56">
        <v>20.750177000522754</v>
      </c>
      <c r="AF56">
        <v>5.9602099278511593</v>
      </c>
      <c r="AG56">
        <v>26.750476545185311</v>
      </c>
      <c r="AH56">
        <v>65.099439924445448</v>
      </c>
      <c r="AI56">
        <v>6.7670057442364975</v>
      </c>
      <c r="AJ56">
        <v>0</v>
      </c>
      <c r="AK56">
        <v>22.034510286250725</v>
      </c>
      <c r="AL56">
        <v>57.534705679862299</v>
      </c>
      <c r="AM56">
        <v>6.7233113776504592</v>
      </c>
      <c r="AN56">
        <v>0</v>
      </c>
      <c r="AO56">
        <v>5.2572239999999999</v>
      </c>
      <c r="AP56">
        <v>3.5442477216238601</v>
      </c>
      <c r="AQ56">
        <v>0</v>
      </c>
      <c r="AR56">
        <v>18.557087862318834</v>
      </c>
      <c r="AS56">
        <v>12.594957753202799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1008.7311718516194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413.71999999999997</v>
      </c>
      <c r="L57">
        <v>9.27</v>
      </c>
      <c r="M57">
        <v>26.193263049627156</v>
      </c>
      <c r="N57">
        <v>50.54</v>
      </c>
      <c r="O57">
        <v>68.98</v>
      </c>
      <c r="P57">
        <v>18.66</v>
      </c>
      <c r="Q57">
        <v>8.75</v>
      </c>
      <c r="R57">
        <v>18.04</v>
      </c>
      <c r="S57">
        <v>11.23</v>
      </c>
      <c r="T57">
        <v>0</v>
      </c>
      <c r="U57">
        <v>46.871482805530079</v>
      </c>
      <c r="V57">
        <v>8.86</v>
      </c>
      <c r="W57">
        <v>14.335063683304647</v>
      </c>
      <c r="X57">
        <v>42.07</v>
      </c>
      <c r="Y57">
        <v>0</v>
      </c>
      <c r="Z57">
        <v>2.7756290909090904</v>
      </c>
      <c r="AA57">
        <v>0</v>
      </c>
      <c r="AB57">
        <v>8.5070920407520845</v>
      </c>
      <c r="AC57">
        <v>8.2395608793424735</v>
      </c>
      <c r="AD57">
        <v>11.664748509228039</v>
      </c>
      <c r="AE57">
        <v>20.750177000522754</v>
      </c>
      <c r="AF57">
        <v>5.9602099278511593</v>
      </c>
      <c r="AG57">
        <v>26.750476545185311</v>
      </c>
      <c r="AH57">
        <v>65.099439924445448</v>
      </c>
      <c r="AI57">
        <v>6.7670057442364975</v>
      </c>
      <c r="AJ57">
        <v>0</v>
      </c>
      <c r="AK57">
        <v>22.034510286250725</v>
      </c>
      <c r="AL57">
        <v>57.534705679862299</v>
      </c>
      <c r="AM57">
        <v>6.7233113776504592</v>
      </c>
      <c r="AN57">
        <v>0</v>
      </c>
      <c r="AO57">
        <v>5.2572239999999999</v>
      </c>
      <c r="AP57">
        <v>3.5442477216238601</v>
      </c>
      <c r="AQ57">
        <v>0</v>
      </c>
      <c r="AR57">
        <v>18.557087862318834</v>
      </c>
      <c r="AS57">
        <v>12.594957753202799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1020.2801938818434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425.34999999999991</v>
      </c>
      <c r="L58">
        <v>9.27</v>
      </c>
      <c r="M58">
        <v>26.193263049627156</v>
      </c>
      <c r="N58">
        <v>50.54</v>
      </c>
      <c r="O58">
        <v>71.39</v>
      </c>
      <c r="P58">
        <v>18.657882433045845</v>
      </c>
      <c r="Q58">
        <v>8.75</v>
      </c>
      <c r="R58">
        <v>18.04</v>
      </c>
      <c r="S58">
        <v>11.23</v>
      </c>
      <c r="T58">
        <v>0</v>
      </c>
      <c r="U58">
        <v>46.871482805530079</v>
      </c>
      <c r="V58">
        <v>8.86</v>
      </c>
      <c r="W58">
        <v>14.335063683304647</v>
      </c>
      <c r="X58">
        <v>42.07</v>
      </c>
      <c r="Y58">
        <v>0</v>
      </c>
      <c r="Z58">
        <v>2.7756290909090904</v>
      </c>
      <c r="AA58">
        <v>0</v>
      </c>
      <c r="AB58">
        <v>8.5070920407520845</v>
      </c>
      <c r="AC58">
        <v>8.2395608793424735</v>
      </c>
      <c r="AD58">
        <v>15.624854779301351</v>
      </c>
      <c r="AE58">
        <v>20.750177000522754</v>
      </c>
      <c r="AF58">
        <v>5.9602099278511593</v>
      </c>
      <c r="AG58">
        <v>26.750476545185311</v>
      </c>
      <c r="AH58">
        <v>65.099439924445448</v>
      </c>
      <c r="AI58">
        <v>6.7670057442364975</v>
      </c>
      <c r="AJ58">
        <v>0</v>
      </c>
      <c r="AK58">
        <v>22.034510286250725</v>
      </c>
      <c r="AL58">
        <v>57.534705679862299</v>
      </c>
      <c r="AM58">
        <v>6.7233113776504592</v>
      </c>
      <c r="AN58">
        <v>0</v>
      </c>
      <c r="AO58">
        <v>5.2572239999999999</v>
      </c>
      <c r="AP58">
        <v>3.5442477216238601</v>
      </c>
      <c r="AQ58">
        <v>0</v>
      </c>
      <c r="AR58">
        <v>18.557087862318834</v>
      </c>
      <c r="AS58">
        <v>12.594957753202799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1038.2781825849627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449.57</v>
      </c>
      <c r="L59">
        <v>9.27</v>
      </c>
      <c r="M59">
        <v>26.193263049627156</v>
      </c>
      <c r="N59">
        <v>50.54</v>
      </c>
      <c r="O59">
        <v>71.39</v>
      </c>
      <c r="P59">
        <v>18.657882433045845</v>
      </c>
      <c r="Q59">
        <v>8.75</v>
      </c>
      <c r="R59">
        <v>18.04</v>
      </c>
      <c r="S59">
        <v>11.23</v>
      </c>
      <c r="T59">
        <v>0</v>
      </c>
      <c r="U59">
        <v>46.871482805530079</v>
      </c>
      <c r="V59">
        <v>8.86</v>
      </c>
      <c r="W59">
        <v>14.335063683304647</v>
      </c>
      <c r="X59">
        <v>42.07</v>
      </c>
      <c r="Y59">
        <v>0</v>
      </c>
      <c r="Z59">
        <v>2.7756290909090904</v>
      </c>
      <c r="AA59">
        <v>0</v>
      </c>
      <c r="AB59">
        <v>10.775126726893554</v>
      </c>
      <c r="AC59">
        <v>8.2395608793424735</v>
      </c>
      <c r="AD59">
        <v>15.624854779301351</v>
      </c>
      <c r="AE59">
        <v>20.750177000522754</v>
      </c>
      <c r="AF59">
        <v>5.9602099278511593</v>
      </c>
      <c r="AG59">
        <v>26.750476545185311</v>
      </c>
      <c r="AH59">
        <v>65.099439924445448</v>
      </c>
      <c r="AI59">
        <v>6.7670057442364975</v>
      </c>
      <c r="AJ59">
        <v>0</v>
      </c>
      <c r="AK59">
        <v>22.034510286250725</v>
      </c>
      <c r="AL59">
        <v>57.534705679862299</v>
      </c>
      <c r="AM59">
        <v>6.7233113776504592</v>
      </c>
      <c r="AN59">
        <v>0</v>
      </c>
      <c r="AO59">
        <v>5.2572239999999999</v>
      </c>
      <c r="AP59">
        <v>3.5442477216238601</v>
      </c>
      <c r="AQ59">
        <v>0</v>
      </c>
      <c r="AR59">
        <v>18.557087862318834</v>
      </c>
      <c r="AS59">
        <v>12.594957753202799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1064.7662172711041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478.63999999999987</v>
      </c>
      <c r="L60">
        <v>9.27</v>
      </c>
      <c r="M60">
        <v>26.193263049627156</v>
      </c>
      <c r="N60">
        <v>50.535714406851525</v>
      </c>
      <c r="O60">
        <v>71.389999999999986</v>
      </c>
      <c r="P60">
        <v>18.65809844084378</v>
      </c>
      <c r="Q60">
        <v>8.75</v>
      </c>
      <c r="R60">
        <v>18.04</v>
      </c>
      <c r="S60">
        <v>11.23</v>
      </c>
      <c r="T60">
        <v>0</v>
      </c>
      <c r="U60">
        <v>46.871482805530079</v>
      </c>
      <c r="V60">
        <v>8.86</v>
      </c>
      <c r="W60">
        <v>14.335063683304647</v>
      </c>
      <c r="X60">
        <v>42.07</v>
      </c>
      <c r="Y60">
        <v>0</v>
      </c>
      <c r="Z60">
        <v>2.7756290909090904</v>
      </c>
      <c r="AA60">
        <v>0</v>
      </c>
      <c r="AB60">
        <v>10.775126726893554</v>
      </c>
      <c r="AC60">
        <v>8.2395608793424735</v>
      </c>
      <c r="AD60">
        <v>15.624854779301351</v>
      </c>
      <c r="AE60">
        <v>20.750177000522754</v>
      </c>
      <c r="AF60">
        <v>5.9602099278511593</v>
      </c>
      <c r="AG60">
        <v>26.750476545185311</v>
      </c>
      <c r="AH60">
        <v>65.099439924445448</v>
      </c>
      <c r="AI60">
        <v>1.3526054985540323</v>
      </c>
      <c r="AJ60">
        <v>0</v>
      </c>
      <c r="AK60">
        <v>22.034510286250725</v>
      </c>
      <c r="AL60">
        <v>57.534705679862299</v>
      </c>
      <c r="AM60">
        <v>6.7233113776504592</v>
      </c>
      <c r="AN60">
        <v>0</v>
      </c>
      <c r="AO60">
        <v>5.0639760000000003</v>
      </c>
      <c r="AP60">
        <v>3.5442477216238601</v>
      </c>
      <c r="AQ60">
        <v>0</v>
      </c>
      <c r="AR60">
        <v>18.557087862318834</v>
      </c>
      <c r="AS60">
        <v>12.594957753202799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1088.2244994400708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493.75999999999988</v>
      </c>
      <c r="L61">
        <v>9.27</v>
      </c>
      <c r="M61">
        <v>26.193263049627156</v>
      </c>
      <c r="N61">
        <v>50.535714406851525</v>
      </c>
      <c r="O61">
        <v>71.389999999999986</v>
      </c>
      <c r="P61">
        <v>18.65809844084378</v>
      </c>
      <c r="Q61">
        <v>8.75</v>
      </c>
      <c r="R61">
        <v>18.04</v>
      </c>
      <c r="S61">
        <v>11.23</v>
      </c>
      <c r="T61">
        <v>0</v>
      </c>
      <c r="U61">
        <v>46.871482805530079</v>
      </c>
      <c r="V61">
        <v>8.86</v>
      </c>
      <c r="W61">
        <v>14.335607963246556</v>
      </c>
      <c r="X61">
        <v>42.07</v>
      </c>
      <c r="Y61">
        <v>0</v>
      </c>
      <c r="Z61">
        <v>2.7756290909090904</v>
      </c>
      <c r="AA61">
        <v>5.6793797468354441</v>
      </c>
      <c r="AB61">
        <v>10.775126726893554</v>
      </c>
      <c r="AC61">
        <v>8.2395608793424735</v>
      </c>
      <c r="AD61">
        <v>15.624854779301351</v>
      </c>
      <c r="AE61">
        <v>20.750177000522754</v>
      </c>
      <c r="AF61">
        <v>5.9602099278511593</v>
      </c>
      <c r="AG61">
        <v>26.750476545185311</v>
      </c>
      <c r="AH61">
        <v>65.099439924445448</v>
      </c>
      <c r="AI61">
        <v>1.3526054985540323</v>
      </c>
      <c r="AJ61">
        <v>0</v>
      </c>
      <c r="AK61">
        <v>22.034510286250725</v>
      </c>
      <c r="AL61">
        <v>57.534705679862299</v>
      </c>
      <c r="AM61">
        <v>6.7233113776504592</v>
      </c>
      <c r="AN61">
        <v>0</v>
      </c>
      <c r="AO61">
        <v>5.0551919999999999</v>
      </c>
      <c r="AP61">
        <v>3.5442477216238601</v>
      </c>
      <c r="AQ61">
        <v>0</v>
      </c>
      <c r="AR61">
        <v>18.557087862318834</v>
      </c>
      <c r="AS61">
        <v>12.594957753202799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1109.0156394668481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493.75999999999988</v>
      </c>
      <c r="L62">
        <v>9.27</v>
      </c>
      <c r="M62">
        <v>26.193263049627156</v>
      </c>
      <c r="N62">
        <v>50.535714406851525</v>
      </c>
      <c r="O62">
        <v>71.389999999999986</v>
      </c>
      <c r="P62">
        <v>18.65809844084378</v>
      </c>
      <c r="Q62">
        <v>8.7442547603414322</v>
      </c>
      <c r="R62">
        <v>18.040000000000003</v>
      </c>
      <c r="S62">
        <v>11.230000000000002</v>
      </c>
      <c r="T62">
        <v>0</v>
      </c>
      <c r="U62">
        <v>46.871482805530079</v>
      </c>
      <c r="V62">
        <v>8.86</v>
      </c>
      <c r="W62">
        <v>14.335607963246556</v>
      </c>
      <c r="X62">
        <v>42.074391898945606</v>
      </c>
      <c r="Y62">
        <v>0</v>
      </c>
      <c r="Z62">
        <v>2.7756290909090904</v>
      </c>
      <c r="AA62">
        <v>5.6793797468354441</v>
      </c>
      <c r="AB62">
        <v>10.775126726893554</v>
      </c>
      <c r="AC62">
        <v>8.2395608793424735</v>
      </c>
      <c r="AD62">
        <v>15.624854779301351</v>
      </c>
      <c r="AE62">
        <v>20.750177000522754</v>
      </c>
      <c r="AF62">
        <v>5.9602099278511593</v>
      </c>
      <c r="AG62">
        <v>26.750476545185311</v>
      </c>
      <c r="AH62">
        <v>65.099439924445448</v>
      </c>
      <c r="AI62">
        <v>1.3526054985540323</v>
      </c>
      <c r="AJ62">
        <v>0</v>
      </c>
      <c r="AK62">
        <v>22.034510286250725</v>
      </c>
      <c r="AL62">
        <v>57.534705679862299</v>
      </c>
      <c r="AM62">
        <v>6.7233113776504592</v>
      </c>
      <c r="AN62">
        <v>0</v>
      </c>
      <c r="AO62">
        <v>5.1166800000000006</v>
      </c>
      <c r="AP62">
        <v>3.5442477216238601</v>
      </c>
      <c r="AQ62">
        <v>0</v>
      </c>
      <c r="AR62">
        <v>15.034535326086949</v>
      </c>
      <c r="AS62">
        <v>12.594957753202799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1105.5532215899034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493.75999999999988</v>
      </c>
      <c r="L63">
        <v>9.27</v>
      </c>
      <c r="M63">
        <v>26.193263049627156</v>
      </c>
      <c r="N63">
        <v>50.535714406851525</v>
      </c>
      <c r="O63">
        <v>71.389999999999986</v>
      </c>
      <c r="P63">
        <v>18.65809844084378</v>
      </c>
      <c r="Q63">
        <v>8.7442547603414322</v>
      </c>
      <c r="R63">
        <v>18.040000000000003</v>
      </c>
      <c r="S63">
        <v>11.230000000000002</v>
      </c>
      <c r="T63">
        <v>0</v>
      </c>
      <c r="U63">
        <v>46.871482805530079</v>
      </c>
      <c r="V63">
        <v>8.86</v>
      </c>
      <c r="W63">
        <v>14.335607963246556</v>
      </c>
      <c r="X63">
        <v>42.074391898945606</v>
      </c>
      <c r="Y63">
        <v>0</v>
      </c>
      <c r="Z63">
        <v>2.7756290909090904</v>
      </c>
      <c r="AA63">
        <v>5.9780632911392422</v>
      </c>
      <c r="AB63">
        <v>10.775126726893554</v>
      </c>
      <c r="AC63">
        <v>8.2395608793424735</v>
      </c>
      <c r="AD63">
        <v>15.624854779301351</v>
      </c>
      <c r="AE63">
        <v>20.750177000522754</v>
      </c>
      <c r="AF63">
        <v>5.9602099278511593</v>
      </c>
      <c r="AG63">
        <v>26.750476545185311</v>
      </c>
      <c r="AH63">
        <v>65.099439924445448</v>
      </c>
      <c r="AI63">
        <v>1.3526054985540323</v>
      </c>
      <c r="AJ63">
        <v>0</v>
      </c>
      <c r="AK63">
        <v>22.034510286250725</v>
      </c>
      <c r="AL63">
        <v>57.534705679862299</v>
      </c>
      <c r="AM63">
        <v>6.7233113776504592</v>
      </c>
      <c r="AN63">
        <v>0</v>
      </c>
      <c r="AO63">
        <v>5.1430320000000007</v>
      </c>
      <c r="AP63">
        <v>3.5442477216238601</v>
      </c>
      <c r="AQ63">
        <v>0</v>
      </c>
      <c r="AR63">
        <v>18.557087862318834</v>
      </c>
      <c r="AS63">
        <v>12.594957753202799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1109.4008096704388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493.75999999999988</v>
      </c>
      <c r="L64">
        <v>9.27</v>
      </c>
      <c r="M64">
        <v>26.193263049627156</v>
      </c>
      <c r="N64">
        <v>50.535714406851525</v>
      </c>
      <c r="O64">
        <v>71.389999999999986</v>
      </c>
      <c r="P64">
        <v>18.65809844084378</v>
      </c>
      <c r="Q64">
        <v>8.7442547603414322</v>
      </c>
      <c r="R64">
        <v>18.040000000000003</v>
      </c>
      <c r="S64">
        <v>11.230000000000002</v>
      </c>
      <c r="T64">
        <v>0</v>
      </c>
      <c r="U64">
        <v>46.871482805530079</v>
      </c>
      <c r="V64">
        <v>8.86</v>
      </c>
      <c r="W64">
        <v>14.335607963246556</v>
      </c>
      <c r="X64">
        <v>42.074391898945606</v>
      </c>
      <c r="Y64">
        <v>0</v>
      </c>
      <c r="Z64">
        <v>2.7756290909090904</v>
      </c>
      <c r="AA64">
        <v>5.9780632911392422</v>
      </c>
      <c r="AB64">
        <v>10.775126726893554</v>
      </c>
      <c r="AC64">
        <v>8.2395608793424735</v>
      </c>
      <c r="AD64">
        <v>15.624854779301351</v>
      </c>
      <c r="AE64">
        <v>20.750177000522754</v>
      </c>
      <c r="AF64">
        <v>5.9602099278511593</v>
      </c>
      <c r="AG64">
        <v>26.750476545185311</v>
      </c>
      <c r="AH64">
        <v>65.099439924445448</v>
      </c>
      <c r="AI64">
        <v>1.3526054985540323</v>
      </c>
      <c r="AJ64">
        <v>0</v>
      </c>
      <c r="AK64">
        <v>22.034510286250725</v>
      </c>
      <c r="AL64">
        <v>57.534705679862299</v>
      </c>
      <c r="AM64">
        <v>6.7233113776504592</v>
      </c>
      <c r="AN64">
        <v>0</v>
      </c>
      <c r="AO64">
        <v>5.1078960000000002</v>
      </c>
      <c r="AP64">
        <v>3.5442477216238601</v>
      </c>
      <c r="AQ64">
        <v>0</v>
      </c>
      <c r="AR64">
        <v>18.557087862318834</v>
      </c>
      <c r="AS64">
        <v>12.594957753202799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1109.3656736704388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493.75999999999988</v>
      </c>
      <c r="L65">
        <v>9.27</v>
      </c>
      <c r="M65">
        <v>26.193263049627156</v>
      </c>
      <c r="N65">
        <v>50.535714406851525</v>
      </c>
      <c r="O65">
        <v>71.389999999999986</v>
      </c>
      <c r="P65">
        <v>18.65809844084378</v>
      </c>
      <c r="Q65">
        <v>8.7442547603414322</v>
      </c>
      <c r="R65">
        <v>18.040000000000003</v>
      </c>
      <c r="S65">
        <v>11.230000000000002</v>
      </c>
      <c r="T65">
        <v>0</v>
      </c>
      <c r="U65">
        <v>46.871482805530079</v>
      </c>
      <c r="V65">
        <v>8.86</v>
      </c>
      <c r="W65">
        <v>14.335607963246556</v>
      </c>
      <c r="X65">
        <v>42.074391898945606</v>
      </c>
      <c r="Y65">
        <v>0</v>
      </c>
      <c r="Z65">
        <v>2.7756290909090904</v>
      </c>
      <c r="AA65">
        <v>5.9780632911392422</v>
      </c>
      <c r="AB65">
        <v>10.775126726893554</v>
      </c>
      <c r="AC65">
        <v>8.2395608793424735</v>
      </c>
      <c r="AD65">
        <v>15.624854779301351</v>
      </c>
      <c r="AE65">
        <v>20.750177000522754</v>
      </c>
      <c r="AF65">
        <v>5.9602099278511593</v>
      </c>
      <c r="AG65">
        <v>26.750476545185311</v>
      </c>
      <c r="AH65">
        <v>65.099439924445448</v>
      </c>
      <c r="AI65">
        <v>1.3526054985540323</v>
      </c>
      <c r="AJ65">
        <v>0</v>
      </c>
      <c r="AK65">
        <v>22.034510286250725</v>
      </c>
      <c r="AL65">
        <v>57.534705679862299</v>
      </c>
      <c r="AM65">
        <v>6.7233113776504592</v>
      </c>
      <c r="AN65">
        <v>0</v>
      </c>
      <c r="AO65">
        <v>5.0815440000000001</v>
      </c>
      <c r="AP65">
        <v>3.5442477216238601</v>
      </c>
      <c r="AQ65">
        <v>0</v>
      </c>
      <c r="AR65">
        <v>18.557087862318834</v>
      </c>
      <c r="AS65">
        <v>12.594957753202799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1109.3393216704387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493.75999999999988</v>
      </c>
      <c r="L66">
        <v>9.27</v>
      </c>
      <c r="M66">
        <v>26.193263049627156</v>
      </c>
      <c r="N66">
        <v>50.535714406851525</v>
      </c>
      <c r="O66">
        <v>71.389999999999986</v>
      </c>
      <c r="P66">
        <v>18.65809844084378</v>
      </c>
      <c r="Q66">
        <v>8.7442547603414322</v>
      </c>
      <c r="R66">
        <v>18.040000000000003</v>
      </c>
      <c r="S66">
        <v>11.230000000000002</v>
      </c>
      <c r="T66">
        <v>0</v>
      </c>
      <c r="U66">
        <v>46.871482805530079</v>
      </c>
      <c r="V66">
        <v>8.86</v>
      </c>
      <c r="W66">
        <v>14.335607963246556</v>
      </c>
      <c r="X66">
        <v>42.074391898945606</v>
      </c>
      <c r="Y66">
        <v>0</v>
      </c>
      <c r="Z66">
        <v>2.7756290909090904</v>
      </c>
      <c r="AA66">
        <v>5.9780632911392422</v>
      </c>
      <c r="AB66">
        <v>10.775126726893554</v>
      </c>
      <c r="AC66">
        <v>8.2395608793424735</v>
      </c>
      <c r="AD66">
        <v>15.624854779301351</v>
      </c>
      <c r="AE66">
        <v>20.750177000522754</v>
      </c>
      <c r="AF66">
        <v>5.9602099278511593</v>
      </c>
      <c r="AG66">
        <v>26.750476545185311</v>
      </c>
      <c r="AH66">
        <v>65.099439924445448</v>
      </c>
      <c r="AI66">
        <v>1.3526054985540323</v>
      </c>
      <c r="AJ66">
        <v>0</v>
      </c>
      <c r="AK66">
        <v>22.034510286250725</v>
      </c>
      <c r="AL66">
        <v>57.534705679862299</v>
      </c>
      <c r="AM66">
        <v>6.7233113776504592</v>
      </c>
      <c r="AN66">
        <v>0</v>
      </c>
      <c r="AO66">
        <v>5.0420160000000003</v>
      </c>
      <c r="AP66">
        <v>3.5442477216238601</v>
      </c>
      <c r="AQ66">
        <v>0</v>
      </c>
      <c r="AR66">
        <v>18.557087862318834</v>
      </c>
      <c r="AS66">
        <v>12.594957753202799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1109.2997936704389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493.75999999999988</v>
      </c>
      <c r="L67">
        <v>9.27</v>
      </c>
      <c r="M67">
        <v>26.193263049627156</v>
      </c>
      <c r="N67">
        <v>50.535714406851525</v>
      </c>
      <c r="O67">
        <v>71.389999999999986</v>
      </c>
      <c r="P67">
        <v>18.65809844084378</v>
      </c>
      <c r="Q67">
        <v>8.7442547603414322</v>
      </c>
      <c r="R67">
        <v>18.040000000000003</v>
      </c>
      <c r="S67">
        <v>11.230000000000002</v>
      </c>
      <c r="T67">
        <v>0</v>
      </c>
      <c r="U67">
        <v>46.871482805530079</v>
      </c>
      <c r="V67">
        <v>8.86</v>
      </c>
      <c r="W67">
        <v>14.335607963246556</v>
      </c>
      <c r="X67">
        <v>42.074391898945606</v>
      </c>
      <c r="Y67">
        <v>0</v>
      </c>
      <c r="Z67">
        <v>2.7756290909090904</v>
      </c>
      <c r="AA67">
        <v>11.960518987341775</v>
      </c>
      <c r="AB67">
        <v>10.775126726893554</v>
      </c>
      <c r="AC67">
        <v>8.2395608793424735</v>
      </c>
      <c r="AD67">
        <v>15.624854779301351</v>
      </c>
      <c r="AE67">
        <v>20.750177000522754</v>
      </c>
      <c r="AF67">
        <v>5.9602099278511593</v>
      </c>
      <c r="AG67">
        <v>26.750476545185311</v>
      </c>
      <c r="AH67">
        <v>65.099439924445448</v>
      </c>
      <c r="AI67">
        <v>1.3526054985540323</v>
      </c>
      <c r="AJ67">
        <v>0</v>
      </c>
      <c r="AK67">
        <v>22.034510286250725</v>
      </c>
      <c r="AL67">
        <v>57.534705679862299</v>
      </c>
      <c r="AM67">
        <v>6.7233113776504592</v>
      </c>
      <c r="AN67">
        <v>0</v>
      </c>
      <c r="AO67">
        <v>5.0420160000000003</v>
      </c>
      <c r="AP67">
        <v>3.5442477216238601</v>
      </c>
      <c r="AQ67">
        <v>0</v>
      </c>
      <c r="AR67">
        <v>18.557087862318834</v>
      </c>
      <c r="AS67">
        <v>12.594957753202799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1115.2822493666415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493.75999999999988</v>
      </c>
      <c r="L68">
        <v>9.27</v>
      </c>
      <c r="M68">
        <v>26.193263049627156</v>
      </c>
      <c r="N68">
        <v>50.535714406851525</v>
      </c>
      <c r="O68">
        <v>71.389999999999986</v>
      </c>
      <c r="P68">
        <v>18.65809844084378</v>
      </c>
      <c r="Q68">
        <v>8.7442547603414322</v>
      </c>
      <c r="R68">
        <v>18.040000000000003</v>
      </c>
      <c r="S68">
        <v>11.230000000000002</v>
      </c>
      <c r="T68">
        <v>0</v>
      </c>
      <c r="U68">
        <v>46.871482805530079</v>
      </c>
      <c r="V68">
        <v>8.86</v>
      </c>
      <c r="W68">
        <v>14.335607963246556</v>
      </c>
      <c r="X68">
        <v>42.074391898945606</v>
      </c>
      <c r="Y68">
        <v>0</v>
      </c>
      <c r="Z68">
        <v>2.7756290909090904</v>
      </c>
      <c r="AA68">
        <v>11.960518987341775</v>
      </c>
      <c r="AB68">
        <v>10.775126726893554</v>
      </c>
      <c r="AC68">
        <v>8.2395608793424735</v>
      </c>
      <c r="AD68">
        <v>15.624854779301351</v>
      </c>
      <c r="AE68">
        <v>20.750177000522754</v>
      </c>
      <c r="AF68">
        <v>5.9602099278511593</v>
      </c>
      <c r="AG68">
        <v>26.750476545185311</v>
      </c>
      <c r="AH68">
        <v>65.099439924445448</v>
      </c>
      <c r="AI68">
        <v>1.3526054985540323</v>
      </c>
      <c r="AJ68">
        <v>0</v>
      </c>
      <c r="AK68">
        <v>22.034510286250725</v>
      </c>
      <c r="AL68">
        <v>57.534705679862299</v>
      </c>
      <c r="AM68">
        <v>6.7233113776504592</v>
      </c>
      <c r="AN68">
        <v>0</v>
      </c>
      <c r="AO68">
        <v>4.1460480000000004</v>
      </c>
      <c r="AP68">
        <v>3.5442477216238601</v>
      </c>
      <c r="AQ68">
        <v>0</v>
      </c>
      <c r="AR68">
        <v>18.557087862318834</v>
      </c>
      <c r="AS68">
        <v>12.594957753202799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1114.3862813666415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493.76</v>
      </c>
      <c r="L69">
        <v>9.1699999999999982</v>
      </c>
      <c r="M69">
        <v>26.193263049627156</v>
      </c>
      <c r="N69">
        <v>50.535714406851525</v>
      </c>
      <c r="O69">
        <v>71.389999999999986</v>
      </c>
      <c r="P69">
        <v>18.65809844084378</v>
      </c>
      <c r="Q69">
        <v>8.7442547603414322</v>
      </c>
      <c r="R69">
        <v>18.04</v>
      </c>
      <c r="S69">
        <v>11.230000000000002</v>
      </c>
      <c r="T69">
        <v>0</v>
      </c>
      <c r="U69">
        <v>46.871482805530079</v>
      </c>
      <c r="V69">
        <v>8.86</v>
      </c>
      <c r="W69">
        <v>14.335607963246556</v>
      </c>
      <c r="X69">
        <v>42.074391898945606</v>
      </c>
      <c r="Y69">
        <v>0</v>
      </c>
      <c r="Z69">
        <v>2.7756290909090904</v>
      </c>
      <c r="AA69">
        <v>11.960518987341775</v>
      </c>
      <c r="AB69">
        <v>10.775126726893554</v>
      </c>
      <c r="AC69">
        <v>8.2395608793424735</v>
      </c>
      <c r="AD69">
        <v>15.624854779301351</v>
      </c>
      <c r="AE69">
        <v>20.750177000522754</v>
      </c>
      <c r="AF69">
        <v>5.9602099278511593</v>
      </c>
      <c r="AG69">
        <v>26.750476545185311</v>
      </c>
      <c r="AH69">
        <v>65.099439924445448</v>
      </c>
      <c r="AI69">
        <v>1.3526054985540323</v>
      </c>
      <c r="AJ69">
        <v>0</v>
      </c>
      <c r="AK69">
        <v>22.034510286250725</v>
      </c>
      <c r="AL69">
        <v>57.534705679862299</v>
      </c>
      <c r="AM69">
        <v>6.7233113776504592</v>
      </c>
      <c r="AN69">
        <v>0</v>
      </c>
      <c r="AO69">
        <v>4.1460480000000004</v>
      </c>
      <c r="AP69">
        <v>3.5442477216238601</v>
      </c>
      <c r="AQ69">
        <v>0</v>
      </c>
      <c r="AR69">
        <v>18.557087862318834</v>
      </c>
      <c r="AS69">
        <v>12.594957753202799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1114.2862813666416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493.76</v>
      </c>
      <c r="L70">
        <v>9.1699999999999982</v>
      </c>
      <c r="M70">
        <v>26.193263049627156</v>
      </c>
      <c r="N70">
        <v>50.535714406851525</v>
      </c>
      <c r="O70">
        <v>71.389999999999986</v>
      </c>
      <c r="P70">
        <v>18.65809844084378</v>
      </c>
      <c r="Q70">
        <v>8.7442547603414322</v>
      </c>
      <c r="R70">
        <v>18.04</v>
      </c>
      <c r="S70">
        <v>11.230000000000002</v>
      </c>
      <c r="T70">
        <v>0</v>
      </c>
      <c r="U70">
        <v>46.871482805530079</v>
      </c>
      <c r="V70">
        <v>8.86</v>
      </c>
      <c r="W70">
        <v>14.335607963246556</v>
      </c>
      <c r="X70">
        <v>42.074391898945606</v>
      </c>
      <c r="Y70">
        <v>0</v>
      </c>
      <c r="Z70">
        <v>2.7756290909090904</v>
      </c>
      <c r="AA70">
        <v>11.960518987341775</v>
      </c>
      <c r="AB70">
        <v>10.775126726893554</v>
      </c>
      <c r="AC70">
        <v>8.2395608793424735</v>
      </c>
      <c r="AD70">
        <v>15.624854779301351</v>
      </c>
      <c r="AE70">
        <v>20.750177000522754</v>
      </c>
      <c r="AF70">
        <v>5.9602099278511593</v>
      </c>
      <c r="AG70">
        <v>26.750476545185311</v>
      </c>
      <c r="AH70">
        <v>65.099439924445448</v>
      </c>
      <c r="AI70">
        <v>1.3526054985540323</v>
      </c>
      <c r="AJ70">
        <v>0</v>
      </c>
      <c r="AK70">
        <v>22.034510286250725</v>
      </c>
      <c r="AL70">
        <v>57.534705679862299</v>
      </c>
      <c r="AM70">
        <v>6.7233113776504592</v>
      </c>
      <c r="AN70">
        <v>0</v>
      </c>
      <c r="AO70">
        <v>4.1153040000000001</v>
      </c>
      <c r="AP70">
        <v>3.5442477216238601</v>
      </c>
      <c r="AQ70">
        <v>10.026019744394276</v>
      </c>
      <c r="AR70">
        <v>18.557087862318834</v>
      </c>
      <c r="AS70">
        <v>12.594957753202799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1124.2815571110357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493.76</v>
      </c>
      <c r="L71">
        <v>9.1699999999999982</v>
      </c>
      <c r="M71">
        <v>26.193263049627156</v>
      </c>
      <c r="N71">
        <v>50.535714406851525</v>
      </c>
      <c r="O71">
        <v>71.389999999999986</v>
      </c>
      <c r="P71">
        <v>18.65809844084378</v>
      </c>
      <c r="Q71">
        <v>8.7442547603414322</v>
      </c>
      <c r="R71">
        <v>18.04</v>
      </c>
      <c r="S71">
        <v>11.230000000000002</v>
      </c>
      <c r="T71">
        <v>0</v>
      </c>
      <c r="U71">
        <v>46.871482805530079</v>
      </c>
      <c r="V71">
        <v>8.86</v>
      </c>
      <c r="W71">
        <v>14.335607963246556</v>
      </c>
      <c r="X71">
        <v>42.074391898945606</v>
      </c>
      <c r="Y71">
        <v>0</v>
      </c>
      <c r="Z71">
        <v>2.7756290909090904</v>
      </c>
      <c r="AA71">
        <v>11.960518987341775</v>
      </c>
      <c r="AB71">
        <v>10.775126726893554</v>
      </c>
      <c r="AC71">
        <v>8.2395608793424735</v>
      </c>
      <c r="AD71">
        <v>15.624854779301351</v>
      </c>
      <c r="AE71">
        <v>20.750177000522754</v>
      </c>
      <c r="AF71">
        <v>5.9602099278511593</v>
      </c>
      <c r="AG71">
        <v>26.750476545185311</v>
      </c>
      <c r="AH71">
        <v>65.099439924445448</v>
      </c>
      <c r="AI71">
        <v>1.3526054985540323</v>
      </c>
      <c r="AJ71">
        <v>0</v>
      </c>
      <c r="AK71">
        <v>22.034510286250725</v>
      </c>
      <c r="AL71">
        <v>57.534705679862299</v>
      </c>
      <c r="AM71">
        <v>6.7233113776504592</v>
      </c>
      <c r="AN71">
        <v>0</v>
      </c>
      <c r="AO71">
        <v>3.8957040000000003</v>
      </c>
      <c r="AP71">
        <v>3.5442477216238601</v>
      </c>
      <c r="AQ71">
        <v>10.026019744394276</v>
      </c>
      <c r="AR71">
        <v>18.557087862318834</v>
      </c>
      <c r="AS71">
        <v>12.594957753202799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1124.0619571110358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493.76</v>
      </c>
      <c r="L72">
        <v>9.1699999999999982</v>
      </c>
      <c r="M72">
        <v>26.193263049627156</v>
      </c>
      <c r="N72">
        <v>50.535714406851525</v>
      </c>
      <c r="O72">
        <v>71.389999999999986</v>
      </c>
      <c r="P72">
        <v>18.65809844084378</v>
      </c>
      <c r="Q72">
        <v>8.7442547603414322</v>
      </c>
      <c r="R72">
        <v>18.04</v>
      </c>
      <c r="S72">
        <v>11.230000000000002</v>
      </c>
      <c r="T72">
        <v>0</v>
      </c>
      <c r="U72">
        <v>46.871482805530079</v>
      </c>
      <c r="V72">
        <v>8.86</v>
      </c>
      <c r="W72">
        <v>14.335607963246556</v>
      </c>
      <c r="X72">
        <v>42.074391898945606</v>
      </c>
      <c r="Y72">
        <v>0</v>
      </c>
      <c r="Z72">
        <v>2.7756290909090904</v>
      </c>
      <c r="AA72">
        <v>11.960518987341775</v>
      </c>
      <c r="AB72">
        <v>10.775126726893554</v>
      </c>
      <c r="AC72">
        <v>8.2395608793424735</v>
      </c>
      <c r="AD72">
        <v>15.624854779301351</v>
      </c>
      <c r="AE72">
        <v>20.750177000522754</v>
      </c>
      <c r="AF72">
        <v>5.9602099278511593</v>
      </c>
      <c r="AG72">
        <v>26.750476545185311</v>
      </c>
      <c r="AH72">
        <v>65.099439924445448</v>
      </c>
      <c r="AI72">
        <v>1.3526054985540323</v>
      </c>
      <c r="AJ72">
        <v>0</v>
      </c>
      <c r="AK72">
        <v>22.034510286250725</v>
      </c>
      <c r="AL72">
        <v>57.534705679862299</v>
      </c>
      <c r="AM72">
        <v>6.7233113776504592</v>
      </c>
      <c r="AN72">
        <v>0</v>
      </c>
      <c r="AO72">
        <v>3.7551600000000001</v>
      </c>
      <c r="AP72">
        <v>3.5442477216238601</v>
      </c>
      <c r="AQ72">
        <v>10.026019744394276</v>
      </c>
      <c r="AR72">
        <v>18.557087862318834</v>
      </c>
      <c r="AS72">
        <v>12.594957753202799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1123.9214131110357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493.76</v>
      </c>
      <c r="L73">
        <v>9.1699999999999982</v>
      </c>
      <c r="M73">
        <v>26.193263049627156</v>
      </c>
      <c r="N73">
        <v>50.535714406851525</v>
      </c>
      <c r="O73">
        <v>71.389999999999986</v>
      </c>
      <c r="P73">
        <v>18.65809844084378</v>
      </c>
      <c r="Q73">
        <v>8.7442547603414322</v>
      </c>
      <c r="R73">
        <v>18.04</v>
      </c>
      <c r="S73">
        <v>11.230000000000002</v>
      </c>
      <c r="T73">
        <v>0</v>
      </c>
      <c r="U73">
        <v>46.871482805530079</v>
      </c>
      <c r="V73">
        <v>8.86</v>
      </c>
      <c r="W73">
        <v>14.335607963246556</v>
      </c>
      <c r="X73">
        <v>42.074391898945606</v>
      </c>
      <c r="Y73">
        <v>0</v>
      </c>
      <c r="Z73">
        <v>0.46992454545454537</v>
      </c>
      <c r="AA73">
        <v>11.960518987341775</v>
      </c>
      <c r="AB73">
        <v>10.206156087636611</v>
      </c>
      <c r="AC73">
        <v>8.2395608793424735</v>
      </c>
      <c r="AD73">
        <v>15.624854779301351</v>
      </c>
      <c r="AE73">
        <v>20.750177000522754</v>
      </c>
      <c r="AF73">
        <v>5.9602099278511593</v>
      </c>
      <c r="AG73">
        <v>26.750476545185311</v>
      </c>
      <c r="AH73">
        <v>65.099439924445448</v>
      </c>
      <c r="AI73">
        <v>1.3526054985540323</v>
      </c>
      <c r="AJ73">
        <v>0</v>
      </c>
      <c r="AK73">
        <v>22.034510286250725</v>
      </c>
      <c r="AL73">
        <v>57.534705679862299</v>
      </c>
      <c r="AM73">
        <v>6.7233113776504592</v>
      </c>
      <c r="AN73">
        <v>0</v>
      </c>
      <c r="AO73">
        <v>3.9923280000000001</v>
      </c>
      <c r="AP73">
        <v>3.5442477216238601</v>
      </c>
      <c r="AQ73">
        <v>10.026019744394276</v>
      </c>
      <c r="AR73">
        <v>18.557087862318834</v>
      </c>
      <c r="AS73">
        <v>12.594957753202799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1121.2839059263245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493.76</v>
      </c>
      <c r="L74">
        <v>9.1699999999999982</v>
      </c>
      <c r="M74">
        <v>26.193263049627156</v>
      </c>
      <c r="N74">
        <v>50.535714406851525</v>
      </c>
      <c r="O74">
        <v>71.389999999999986</v>
      </c>
      <c r="P74">
        <v>18.65809844084378</v>
      </c>
      <c r="Q74">
        <v>8.7442547603414322</v>
      </c>
      <c r="R74">
        <v>18.04</v>
      </c>
      <c r="S74">
        <v>11.230000000000002</v>
      </c>
      <c r="T74">
        <v>0</v>
      </c>
      <c r="U74">
        <v>46.871482805530079</v>
      </c>
      <c r="V74">
        <v>8.4600000000000009</v>
      </c>
      <c r="W74">
        <v>14.335607963246556</v>
      </c>
      <c r="X74">
        <v>42.074391898945606</v>
      </c>
      <c r="Y74">
        <v>0</v>
      </c>
      <c r="Z74">
        <v>0.46992454545454537</v>
      </c>
      <c r="AA74">
        <v>11.960518987341775</v>
      </c>
      <c r="AB74">
        <v>10.206156087636611</v>
      </c>
      <c r="AC74">
        <v>8.2395608793424735</v>
      </c>
      <c r="AD74">
        <v>15.624854779301351</v>
      </c>
      <c r="AE74">
        <v>20.750177000522754</v>
      </c>
      <c r="AF74">
        <v>5.9602099278511593</v>
      </c>
      <c r="AG74">
        <v>26.750476545185311</v>
      </c>
      <c r="AH74">
        <v>65.099439924445448</v>
      </c>
      <c r="AI74">
        <v>2.7091892485744</v>
      </c>
      <c r="AJ74">
        <v>0</v>
      </c>
      <c r="AK74">
        <v>22.034510286250725</v>
      </c>
      <c r="AL74">
        <v>57.534705679862299</v>
      </c>
      <c r="AM74">
        <v>6.7233113776504592</v>
      </c>
      <c r="AN74">
        <v>0</v>
      </c>
      <c r="AO74">
        <v>3.9132720000000001</v>
      </c>
      <c r="AP74">
        <v>3.5442477216238601</v>
      </c>
      <c r="AQ74">
        <v>10.026019744394276</v>
      </c>
      <c r="AR74">
        <v>18.557087862318834</v>
      </c>
      <c r="AS74">
        <v>12.594957753202799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1122.1614336763448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492.42750800475721</v>
      </c>
      <c r="L75">
        <v>9.0293334809565966</v>
      </c>
      <c r="M75">
        <v>26.193263049627156</v>
      </c>
      <c r="N75">
        <v>50.535714406851525</v>
      </c>
      <c r="O75">
        <v>71.389999999999986</v>
      </c>
      <c r="P75">
        <v>18.65809844084378</v>
      </c>
      <c r="Q75">
        <v>8.7449654775604149</v>
      </c>
      <c r="R75">
        <v>18.04</v>
      </c>
      <c r="S75">
        <v>11.23</v>
      </c>
      <c r="T75">
        <v>0</v>
      </c>
      <c r="U75">
        <v>46.871482805530079</v>
      </c>
      <c r="V75">
        <v>8.86</v>
      </c>
      <c r="W75">
        <v>14.335607963246556</v>
      </c>
      <c r="X75">
        <v>42.074391898945606</v>
      </c>
      <c r="Y75">
        <v>0</v>
      </c>
      <c r="Z75">
        <v>2.7756290909090904</v>
      </c>
      <c r="AA75">
        <v>17.938582278481018</v>
      </c>
      <c r="AB75">
        <v>10.206156087636611</v>
      </c>
      <c r="AC75">
        <v>8.2395608793424735</v>
      </c>
      <c r="AD75">
        <v>15.624854779301351</v>
      </c>
      <c r="AE75">
        <v>20.750177000522754</v>
      </c>
      <c r="AF75">
        <v>5.9602099278511593</v>
      </c>
      <c r="AG75">
        <v>26.750476545185311</v>
      </c>
      <c r="AH75">
        <v>65.099439924445448</v>
      </c>
      <c r="AI75">
        <v>4.3323158468392391</v>
      </c>
      <c r="AJ75">
        <v>0</v>
      </c>
      <c r="AK75">
        <v>22.034510286250725</v>
      </c>
      <c r="AL75">
        <v>57.534705679862299</v>
      </c>
      <c r="AM75">
        <v>6.7233113776504592</v>
      </c>
      <c r="AN75">
        <v>0</v>
      </c>
      <c r="AO75">
        <v>3.7902960000000006</v>
      </c>
      <c r="AP75">
        <v>3.5442477216238601</v>
      </c>
      <c r="AQ75">
        <v>10.026019744394276</v>
      </c>
      <c r="AR75">
        <v>18.557087862318834</v>
      </c>
      <c r="AS75">
        <v>12.594957753202799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1130.8729043141363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493.76</v>
      </c>
      <c r="L76">
        <v>9.0293334809565966</v>
      </c>
      <c r="M76">
        <v>26.193263049627156</v>
      </c>
      <c r="N76">
        <v>50.535714406851525</v>
      </c>
      <c r="O76">
        <v>71.389999999999986</v>
      </c>
      <c r="P76">
        <v>18.65809844084378</v>
      </c>
      <c r="Q76">
        <v>8.7449654775604149</v>
      </c>
      <c r="R76">
        <v>18.04</v>
      </c>
      <c r="S76">
        <v>11.23</v>
      </c>
      <c r="T76">
        <v>0</v>
      </c>
      <c r="U76">
        <v>46.871482805530079</v>
      </c>
      <c r="V76">
        <v>8.86</v>
      </c>
      <c r="W76">
        <v>14.335607963246556</v>
      </c>
      <c r="X76">
        <v>42.074391898945606</v>
      </c>
      <c r="Y76">
        <v>0</v>
      </c>
      <c r="Z76">
        <v>2.7756290909090904</v>
      </c>
      <c r="AA76">
        <v>17.938582278481018</v>
      </c>
      <c r="AB76">
        <v>10.206156087636611</v>
      </c>
      <c r="AC76">
        <v>8.2395608793424735</v>
      </c>
      <c r="AD76">
        <v>15.624854779301351</v>
      </c>
      <c r="AE76">
        <v>20.750177000522754</v>
      </c>
      <c r="AF76">
        <v>17.880629783553481</v>
      </c>
      <c r="AG76">
        <v>26.750476545185311</v>
      </c>
      <c r="AH76">
        <v>65.099439924445448</v>
      </c>
      <c r="AI76">
        <v>20.857972437996445</v>
      </c>
      <c r="AJ76">
        <v>0</v>
      </c>
      <c r="AK76">
        <v>22.034510286250725</v>
      </c>
      <c r="AL76">
        <v>57.534705679862299</v>
      </c>
      <c r="AM76">
        <v>6.7233113776504592</v>
      </c>
      <c r="AN76">
        <v>0</v>
      </c>
      <c r="AO76">
        <v>3.662928</v>
      </c>
      <c r="AP76">
        <v>3.5442477216238601</v>
      </c>
      <c r="AQ76">
        <v>30.084146676864915</v>
      </c>
      <c r="AR76">
        <v>18.557087862318834</v>
      </c>
      <c r="AS76">
        <v>12.594957753202799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1180.5822316887095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501.28</v>
      </c>
      <c r="L77">
        <v>9.0293334809565966</v>
      </c>
      <c r="M77">
        <v>26.193263049627156</v>
      </c>
      <c r="N77">
        <v>50.535714406851525</v>
      </c>
      <c r="O77">
        <v>71.389999999999986</v>
      </c>
      <c r="P77">
        <v>18.65809844084378</v>
      </c>
      <c r="Q77">
        <v>8.7449654775604149</v>
      </c>
      <c r="R77">
        <v>18.04</v>
      </c>
      <c r="S77">
        <v>11.23</v>
      </c>
      <c r="T77">
        <v>0</v>
      </c>
      <c r="U77">
        <v>46.871482805530079</v>
      </c>
      <c r="V77">
        <v>8.86</v>
      </c>
      <c r="W77">
        <v>14.335607963246556</v>
      </c>
      <c r="X77">
        <v>42.074391898945606</v>
      </c>
      <c r="Y77">
        <v>0</v>
      </c>
      <c r="Z77">
        <v>8.5991799999999969</v>
      </c>
      <c r="AA77">
        <v>17.938582278481018</v>
      </c>
      <c r="AB77">
        <v>17.355566465058335</v>
      </c>
      <c r="AC77">
        <v>13.005854425190989</v>
      </c>
      <c r="AD77">
        <v>16.02006699778649</v>
      </c>
      <c r="AE77">
        <v>21.032844415533713</v>
      </c>
      <c r="AF77">
        <v>23.840839711404637</v>
      </c>
      <c r="AG77">
        <v>26.750476545185311</v>
      </c>
      <c r="AH77">
        <v>65.706605794031077</v>
      </c>
      <c r="AI77">
        <v>20.857972437996445</v>
      </c>
      <c r="AJ77">
        <v>0</v>
      </c>
      <c r="AK77">
        <v>22.034510286250725</v>
      </c>
      <c r="AL77">
        <v>57.534705679862299</v>
      </c>
      <c r="AM77">
        <v>6.7233113776504592</v>
      </c>
      <c r="AN77">
        <v>0</v>
      </c>
      <c r="AO77">
        <v>3.6409679999999995</v>
      </c>
      <c r="AP77">
        <v>5.5074183927091953</v>
      </c>
      <c r="AQ77">
        <v>41.802475764878864</v>
      </c>
      <c r="AR77">
        <v>18.79426721014492</v>
      </c>
      <c r="AS77">
        <v>12.594957753202799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1226.9834610589289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493.76</v>
      </c>
      <c r="L78">
        <v>7.77</v>
      </c>
      <c r="M78">
        <v>26.193263049627156</v>
      </c>
      <c r="N78">
        <v>50.535714406851525</v>
      </c>
      <c r="O78">
        <v>71.389999999999986</v>
      </c>
      <c r="P78">
        <v>18.65809844084378</v>
      </c>
      <c r="Q78">
        <v>8.7449654775604149</v>
      </c>
      <c r="R78">
        <v>18.04</v>
      </c>
      <c r="S78">
        <v>11.23</v>
      </c>
      <c r="T78">
        <v>0</v>
      </c>
      <c r="U78">
        <v>46.871482805530079</v>
      </c>
      <c r="V78">
        <v>8.86</v>
      </c>
      <c r="W78">
        <v>14.335607963246556</v>
      </c>
      <c r="X78">
        <v>42.074391898945606</v>
      </c>
      <c r="Y78">
        <v>0</v>
      </c>
      <c r="Z78">
        <v>8.5991799999999969</v>
      </c>
      <c r="AA78">
        <v>17.938582278481018</v>
      </c>
      <c r="AB78">
        <v>17.355566465058335</v>
      </c>
      <c r="AC78">
        <v>13.005854425190989</v>
      </c>
      <c r="AD78">
        <v>16.02006699778649</v>
      </c>
      <c r="AE78">
        <v>21.032844415533713</v>
      </c>
      <c r="AF78">
        <v>23.840839711404637</v>
      </c>
      <c r="AG78">
        <v>26.750476545185311</v>
      </c>
      <c r="AH78">
        <v>65.706605794031077</v>
      </c>
      <c r="AI78">
        <v>20.857972437996445</v>
      </c>
      <c r="AJ78">
        <v>0</v>
      </c>
      <c r="AK78">
        <v>22.034510286250725</v>
      </c>
      <c r="AL78">
        <v>57.534705679862299</v>
      </c>
      <c r="AM78">
        <v>6.7233113776504592</v>
      </c>
      <c r="AN78">
        <v>0</v>
      </c>
      <c r="AO78">
        <v>3.6058320000000004</v>
      </c>
      <c r="AP78">
        <v>5.5074183927091953</v>
      </c>
      <c r="AQ78">
        <v>41.802475764878864</v>
      </c>
      <c r="AR78">
        <v>18.79426721014492</v>
      </c>
      <c r="AS78">
        <v>12.594957753202799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1218.1689915779723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483.80999999999989</v>
      </c>
      <c r="L79">
        <v>8.6597052115600643</v>
      </c>
      <c r="M79">
        <v>26.193263049627156</v>
      </c>
      <c r="N79">
        <v>50.535714406851525</v>
      </c>
      <c r="O79">
        <v>71.389999999999986</v>
      </c>
      <c r="P79">
        <v>18.65809844084378</v>
      </c>
      <c r="Q79">
        <v>8.7449654775604149</v>
      </c>
      <c r="R79">
        <v>17.5</v>
      </c>
      <c r="S79">
        <v>11.23</v>
      </c>
      <c r="T79">
        <v>0</v>
      </c>
      <c r="U79">
        <v>46.871482805530079</v>
      </c>
      <c r="V79">
        <v>8.7399999999999984</v>
      </c>
      <c r="W79">
        <v>14.335607963246556</v>
      </c>
      <c r="X79">
        <v>42.074391898945606</v>
      </c>
      <c r="Y79">
        <v>0</v>
      </c>
      <c r="Z79">
        <v>8.5991799999999969</v>
      </c>
      <c r="AA79">
        <v>17.938582278481018</v>
      </c>
      <c r="AB79">
        <v>17.355566465058335</v>
      </c>
      <c r="AC79">
        <v>13.005854425190989</v>
      </c>
      <c r="AD79">
        <v>16.02006699778649</v>
      </c>
      <c r="AE79">
        <v>21.032844415533713</v>
      </c>
      <c r="AF79">
        <v>23.840839711404637</v>
      </c>
      <c r="AG79">
        <v>26.750476545185311</v>
      </c>
      <c r="AH79">
        <v>65.706605794031077</v>
      </c>
      <c r="AI79">
        <v>20.857972437996445</v>
      </c>
      <c r="AJ79">
        <v>0</v>
      </c>
      <c r="AK79">
        <v>22.034510286250725</v>
      </c>
      <c r="AL79">
        <v>57.534705679862299</v>
      </c>
      <c r="AM79">
        <v>6.7233113776504592</v>
      </c>
      <c r="AN79">
        <v>0</v>
      </c>
      <c r="AO79">
        <v>3.6936720000000003</v>
      </c>
      <c r="AP79">
        <v>5.5074183927091953</v>
      </c>
      <c r="AQ79">
        <v>41.802475764878864</v>
      </c>
      <c r="AR79">
        <v>18.79426721014492</v>
      </c>
      <c r="AS79">
        <v>12.594957753202799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1208.5365367895324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491.4324922851294</v>
      </c>
      <c r="L80">
        <v>8.92</v>
      </c>
      <c r="M80">
        <v>26.193263049627156</v>
      </c>
      <c r="N80">
        <v>50.535714406851525</v>
      </c>
      <c r="O80">
        <v>71.389999999999986</v>
      </c>
      <c r="P80">
        <v>18.65809844084378</v>
      </c>
      <c r="Q80">
        <v>8.5843909928352105</v>
      </c>
      <c r="R80">
        <v>17.495608531994986</v>
      </c>
      <c r="S80">
        <v>10.97</v>
      </c>
      <c r="T80">
        <v>0</v>
      </c>
      <c r="U80">
        <v>46.871482805530079</v>
      </c>
      <c r="V80">
        <v>8.86</v>
      </c>
      <c r="W80">
        <v>14.335607963246556</v>
      </c>
      <c r="X80">
        <v>42.074391898945606</v>
      </c>
      <c r="Y80">
        <v>0</v>
      </c>
      <c r="Z80">
        <v>8.5991799999999969</v>
      </c>
      <c r="AA80">
        <v>17.938582278481018</v>
      </c>
      <c r="AB80">
        <v>17.355566465058335</v>
      </c>
      <c r="AC80">
        <v>13.005854425190989</v>
      </c>
      <c r="AD80">
        <v>16.02006699778649</v>
      </c>
      <c r="AE80">
        <v>21.032844415533713</v>
      </c>
      <c r="AF80">
        <v>23.840839711404637</v>
      </c>
      <c r="AG80">
        <v>26.750476545185311</v>
      </c>
      <c r="AH80">
        <v>65.706605794031077</v>
      </c>
      <c r="AI80">
        <v>20.857972437996445</v>
      </c>
      <c r="AJ80">
        <v>0</v>
      </c>
      <c r="AK80">
        <v>22.034510286250725</v>
      </c>
      <c r="AL80">
        <v>57.534705679862299</v>
      </c>
      <c r="AM80">
        <v>6.7233113776504592</v>
      </c>
      <c r="AN80">
        <v>0</v>
      </c>
      <c r="AO80">
        <v>3.6761039999999996</v>
      </c>
      <c r="AP80">
        <v>5.5074183927091953</v>
      </c>
      <c r="AQ80">
        <v>41.802475764878864</v>
      </c>
      <c r="AR80">
        <v>18.79426721014492</v>
      </c>
      <c r="AS80">
        <v>12.594957753202799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1216.0967899103714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491.43253992349264</v>
      </c>
      <c r="L81">
        <v>8.92</v>
      </c>
      <c r="M81">
        <v>26.193263049627156</v>
      </c>
      <c r="N81">
        <v>50.535714406851525</v>
      </c>
      <c r="O81">
        <v>71.389999999999986</v>
      </c>
      <c r="P81">
        <v>18.65809844084378</v>
      </c>
      <c r="Q81">
        <v>8.5843909928352105</v>
      </c>
      <c r="R81">
        <v>17.495608531994986</v>
      </c>
      <c r="S81">
        <v>10.97</v>
      </c>
      <c r="T81">
        <v>0</v>
      </c>
      <c r="U81">
        <v>46.871482805530079</v>
      </c>
      <c r="V81">
        <v>8.86</v>
      </c>
      <c r="W81">
        <v>14.335607963246556</v>
      </c>
      <c r="X81">
        <v>42.074391898945606</v>
      </c>
      <c r="Y81">
        <v>0</v>
      </c>
      <c r="Z81">
        <v>8.5991799999999969</v>
      </c>
      <c r="AA81">
        <v>17.938582278481018</v>
      </c>
      <c r="AB81">
        <v>17.355566465058335</v>
      </c>
      <c r="AC81">
        <v>13.005854425190989</v>
      </c>
      <c r="AD81">
        <v>16.02006699778649</v>
      </c>
      <c r="AE81">
        <v>21.032844415533713</v>
      </c>
      <c r="AF81">
        <v>23.840839711404637</v>
      </c>
      <c r="AG81">
        <v>26.750476545185311</v>
      </c>
      <c r="AH81">
        <v>65.706605794031077</v>
      </c>
      <c r="AI81">
        <v>20.857972437996445</v>
      </c>
      <c r="AJ81">
        <v>0</v>
      </c>
      <c r="AK81">
        <v>22.034510286250725</v>
      </c>
      <c r="AL81">
        <v>57.534705679862299</v>
      </c>
      <c r="AM81">
        <v>6.7233113776504592</v>
      </c>
      <c r="AN81">
        <v>0</v>
      </c>
      <c r="AO81">
        <v>3.7463759999999997</v>
      </c>
      <c r="AP81">
        <v>5.5074183927091953</v>
      </c>
      <c r="AQ81">
        <v>41.802475764878864</v>
      </c>
      <c r="AR81">
        <v>18.79426721014492</v>
      </c>
      <c r="AS81">
        <v>12.594957753202799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1216.167109548735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491.43253992349264</v>
      </c>
      <c r="L82">
        <v>8.92</v>
      </c>
      <c r="M82">
        <v>26.193263049627156</v>
      </c>
      <c r="N82">
        <v>50.535714406851525</v>
      </c>
      <c r="O82">
        <v>71.389999999999986</v>
      </c>
      <c r="P82">
        <v>18.65809844084378</v>
      </c>
      <c r="Q82">
        <v>8.5843909928352105</v>
      </c>
      <c r="R82">
        <v>17.495608531994986</v>
      </c>
      <c r="S82">
        <v>10.97</v>
      </c>
      <c r="T82">
        <v>0</v>
      </c>
      <c r="U82">
        <v>46.871482805530079</v>
      </c>
      <c r="V82">
        <v>8.86</v>
      </c>
      <c r="W82">
        <v>14.335607963246556</v>
      </c>
      <c r="X82">
        <v>42.074391898945606</v>
      </c>
      <c r="Y82">
        <v>0</v>
      </c>
      <c r="Z82">
        <v>8.5991799999999969</v>
      </c>
      <c r="AA82">
        <v>17.938582278481018</v>
      </c>
      <c r="AB82">
        <v>17.355566465058335</v>
      </c>
      <c r="AC82">
        <v>13.005854425190989</v>
      </c>
      <c r="AD82">
        <v>16.02006699778649</v>
      </c>
      <c r="AE82">
        <v>21.032844415533713</v>
      </c>
      <c r="AF82">
        <v>23.840839711404637</v>
      </c>
      <c r="AG82">
        <v>26.750476545185311</v>
      </c>
      <c r="AH82">
        <v>65.706605794031077</v>
      </c>
      <c r="AI82">
        <v>8.1235894942568656</v>
      </c>
      <c r="AJ82">
        <v>0</v>
      </c>
      <c r="AK82">
        <v>22.034510286250725</v>
      </c>
      <c r="AL82">
        <v>57.534705679862299</v>
      </c>
      <c r="AM82">
        <v>6.7233113776504592</v>
      </c>
      <c r="AN82">
        <v>0</v>
      </c>
      <c r="AO82">
        <v>3.8957040000000003</v>
      </c>
      <c r="AP82">
        <v>5.5074183927091953</v>
      </c>
      <c r="AQ82">
        <v>41.802475764878864</v>
      </c>
      <c r="AR82">
        <v>18.79426721014492</v>
      </c>
      <c r="AS82">
        <v>12.594957753202799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1203.5820546049954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491.43253992349264</v>
      </c>
      <c r="L83">
        <v>8.92</v>
      </c>
      <c r="M83">
        <v>26.193263049627156</v>
      </c>
      <c r="N83">
        <v>50.535714406851525</v>
      </c>
      <c r="O83">
        <v>71.389999999999986</v>
      </c>
      <c r="P83">
        <v>18.65809844084378</v>
      </c>
      <c r="Q83">
        <v>8.5843909928352105</v>
      </c>
      <c r="R83">
        <v>17.495608531994986</v>
      </c>
      <c r="S83">
        <v>10.97</v>
      </c>
      <c r="T83">
        <v>0</v>
      </c>
      <c r="U83">
        <v>46.871482805530079</v>
      </c>
      <c r="V83">
        <v>8.86</v>
      </c>
      <c r="W83">
        <v>14.335607963246556</v>
      </c>
      <c r="X83">
        <v>42.074391898945606</v>
      </c>
      <c r="Y83">
        <v>0</v>
      </c>
      <c r="Z83">
        <v>8.5991799999999969</v>
      </c>
      <c r="AA83">
        <v>17.938582278481018</v>
      </c>
      <c r="AB83">
        <v>17.355566465058335</v>
      </c>
      <c r="AC83">
        <v>13.005854425190989</v>
      </c>
      <c r="AD83">
        <v>16.02006699778649</v>
      </c>
      <c r="AE83">
        <v>21.032844415533713</v>
      </c>
      <c r="AF83">
        <v>23.840839711404637</v>
      </c>
      <c r="AG83">
        <v>26.750476545185311</v>
      </c>
      <c r="AH83">
        <v>65.706605794031077</v>
      </c>
      <c r="AI83">
        <v>6.7670057442364975</v>
      </c>
      <c r="AJ83">
        <v>0</v>
      </c>
      <c r="AK83">
        <v>22.034510286250725</v>
      </c>
      <c r="AL83">
        <v>57.534705679862299</v>
      </c>
      <c r="AM83">
        <v>6.7233113776504592</v>
      </c>
      <c r="AN83">
        <v>0</v>
      </c>
      <c r="AO83">
        <v>3.9132720000000001</v>
      </c>
      <c r="AP83">
        <v>4.905730737365368</v>
      </c>
      <c r="AQ83">
        <v>41.802475764878864</v>
      </c>
      <c r="AR83">
        <v>18.79426721014492</v>
      </c>
      <c r="AS83">
        <v>12.594957753202799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1201.6413511996309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491.43253992349264</v>
      </c>
      <c r="L84">
        <v>8.92</v>
      </c>
      <c r="M84">
        <v>26.193263049627156</v>
      </c>
      <c r="N84">
        <v>50.535714406851525</v>
      </c>
      <c r="O84">
        <v>71.389999999999986</v>
      </c>
      <c r="P84">
        <v>18.65809844084378</v>
      </c>
      <c r="Q84">
        <v>8.5843909928352105</v>
      </c>
      <c r="R84">
        <v>17.495608531994986</v>
      </c>
      <c r="S84">
        <v>10.97</v>
      </c>
      <c r="T84">
        <v>0</v>
      </c>
      <c r="U84">
        <v>46.871482805530079</v>
      </c>
      <c r="V84">
        <v>8.86</v>
      </c>
      <c r="W84">
        <v>14.335607963246556</v>
      </c>
      <c r="X84">
        <v>42.074391898945606</v>
      </c>
      <c r="Y84">
        <v>0</v>
      </c>
      <c r="Z84">
        <v>8.5991799999999969</v>
      </c>
      <c r="AA84">
        <v>17.938582278481018</v>
      </c>
      <c r="AB84">
        <v>17.355566465058335</v>
      </c>
      <c r="AC84">
        <v>13.005854425190989</v>
      </c>
      <c r="AD84">
        <v>16.02006699778649</v>
      </c>
      <c r="AE84">
        <v>21.032844415533713</v>
      </c>
      <c r="AF84">
        <v>23.840839711404637</v>
      </c>
      <c r="AG84">
        <v>26.750476545185311</v>
      </c>
      <c r="AH84">
        <v>65.706605794031077</v>
      </c>
      <c r="AI84">
        <v>6.7670057442364975</v>
      </c>
      <c r="AJ84">
        <v>0</v>
      </c>
      <c r="AK84">
        <v>22.034510286250725</v>
      </c>
      <c r="AL84">
        <v>57.534705679862299</v>
      </c>
      <c r="AM84">
        <v>6.7233113776504592</v>
      </c>
      <c r="AN84">
        <v>0</v>
      </c>
      <c r="AO84">
        <v>3.9264479999999997</v>
      </c>
      <c r="AP84">
        <v>4.905730737365368</v>
      </c>
      <c r="AQ84">
        <v>41.802475764878864</v>
      </c>
      <c r="AR84">
        <v>18.79426721014492</v>
      </c>
      <c r="AS84">
        <v>12.594957753202799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1201.6545271996308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491.43253992349264</v>
      </c>
      <c r="L85">
        <v>8.92</v>
      </c>
      <c r="M85">
        <v>26.193263049627156</v>
      </c>
      <c r="N85">
        <v>50.535714406851525</v>
      </c>
      <c r="O85">
        <v>71.389999999999986</v>
      </c>
      <c r="P85">
        <v>18.65809844084378</v>
      </c>
      <c r="Q85">
        <v>8.5843909928352105</v>
      </c>
      <c r="R85">
        <v>17.495608531994986</v>
      </c>
      <c r="S85">
        <v>10.97</v>
      </c>
      <c r="T85">
        <v>0</v>
      </c>
      <c r="U85">
        <v>46.871482805530079</v>
      </c>
      <c r="V85">
        <v>8.86</v>
      </c>
      <c r="W85">
        <v>14.335607963246556</v>
      </c>
      <c r="X85">
        <v>42.074391898945606</v>
      </c>
      <c r="Y85">
        <v>0</v>
      </c>
      <c r="Z85">
        <v>2.7756290909090904</v>
      </c>
      <c r="AA85">
        <v>17.938582278481018</v>
      </c>
      <c r="AB85">
        <v>16.8101394384603</v>
      </c>
      <c r="AC85">
        <v>12.365309132301498</v>
      </c>
      <c r="AD85">
        <v>15.624854779301351</v>
      </c>
      <c r="AE85">
        <v>20.750177000522754</v>
      </c>
      <c r="AF85">
        <v>17.880629783553481</v>
      </c>
      <c r="AG85">
        <v>26.750476545185311</v>
      </c>
      <c r="AH85">
        <v>65.099439924445448</v>
      </c>
      <c r="AI85">
        <v>6.7670057442364975</v>
      </c>
      <c r="AJ85">
        <v>0</v>
      </c>
      <c r="AK85">
        <v>22.034510286250725</v>
      </c>
      <c r="AL85">
        <v>57.534705679862299</v>
      </c>
      <c r="AM85">
        <v>6.7233113776504592</v>
      </c>
      <c r="AN85">
        <v>0</v>
      </c>
      <c r="AO85">
        <v>3.9791520000000005</v>
      </c>
      <c r="AP85">
        <v>4.905730737365368</v>
      </c>
      <c r="AQ85">
        <v>41.802475764878864</v>
      </c>
      <c r="AR85">
        <v>18.79426721014492</v>
      </c>
      <c r="AS85">
        <v>12.594957753202799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1187.4524525401196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491.43253992349264</v>
      </c>
      <c r="L86">
        <v>8.92</v>
      </c>
      <c r="M86">
        <v>26.193263049627156</v>
      </c>
      <c r="N86">
        <v>50.535714406851525</v>
      </c>
      <c r="O86">
        <v>71.389999999999986</v>
      </c>
      <c r="P86">
        <v>18.65809844084378</v>
      </c>
      <c r="Q86">
        <v>8.5843909928352105</v>
      </c>
      <c r="R86">
        <v>17.495608531994986</v>
      </c>
      <c r="S86">
        <v>10.97</v>
      </c>
      <c r="T86">
        <v>0</v>
      </c>
      <c r="U86">
        <v>46.871482805530079</v>
      </c>
      <c r="V86">
        <v>8.86</v>
      </c>
      <c r="W86">
        <v>14.335607963246556</v>
      </c>
      <c r="X86">
        <v>42.074391898945606</v>
      </c>
      <c r="Y86">
        <v>0</v>
      </c>
      <c r="Z86">
        <v>2.7756290909090904</v>
      </c>
      <c r="AA86">
        <v>17.938582278481018</v>
      </c>
      <c r="AB86">
        <v>16.8101394384603</v>
      </c>
      <c r="AC86">
        <v>12.365309132301498</v>
      </c>
      <c r="AD86">
        <v>15.624854779301351</v>
      </c>
      <c r="AE86">
        <v>20.750177000522754</v>
      </c>
      <c r="AF86">
        <v>17.880629783553481</v>
      </c>
      <c r="AG86">
        <v>26.750476545185311</v>
      </c>
      <c r="AH86">
        <v>65.099439924445448</v>
      </c>
      <c r="AI86">
        <v>6.7670057442364975</v>
      </c>
      <c r="AJ86">
        <v>0</v>
      </c>
      <c r="AK86">
        <v>22.034510286250725</v>
      </c>
      <c r="AL86">
        <v>57.534705679862299</v>
      </c>
      <c r="AM86">
        <v>6.7233113776504592</v>
      </c>
      <c r="AN86">
        <v>0</v>
      </c>
      <c r="AO86">
        <v>4.0538160000000003</v>
      </c>
      <c r="AP86">
        <v>5.5074183927091953</v>
      </c>
      <c r="AQ86">
        <v>41.802475764878864</v>
      </c>
      <c r="AR86">
        <v>18.79426721014492</v>
      </c>
      <c r="AS86">
        <v>12.594957753202799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1188.1288041954635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491.44</v>
      </c>
      <c r="L87">
        <v>8.92</v>
      </c>
      <c r="M87">
        <v>26.193263049627156</v>
      </c>
      <c r="N87">
        <v>50.535714406851525</v>
      </c>
      <c r="O87">
        <v>71.389999999999986</v>
      </c>
      <c r="P87">
        <v>18.65809844084378</v>
      </c>
      <c r="Q87">
        <v>8.5843909928352105</v>
      </c>
      <c r="R87">
        <v>17.495608531994986</v>
      </c>
      <c r="S87">
        <v>10.97</v>
      </c>
      <c r="T87">
        <v>0</v>
      </c>
      <c r="U87">
        <v>46.871482805530079</v>
      </c>
      <c r="V87">
        <v>8.86</v>
      </c>
      <c r="W87">
        <v>14.335607963246556</v>
      </c>
      <c r="X87">
        <v>42.074391898945606</v>
      </c>
      <c r="Y87">
        <v>0</v>
      </c>
      <c r="Z87">
        <v>2.7756290909090904</v>
      </c>
      <c r="AA87">
        <v>17.938582278481018</v>
      </c>
      <c r="AB87">
        <v>16.8101394384603</v>
      </c>
      <c r="AC87">
        <v>12.365309132301498</v>
      </c>
      <c r="AD87">
        <v>15.624854779301351</v>
      </c>
      <c r="AE87">
        <v>20.750177000522754</v>
      </c>
      <c r="AF87">
        <v>17.880629783553481</v>
      </c>
      <c r="AG87">
        <v>26.750476545185311</v>
      </c>
      <c r="AH87">
        <v>65.099439924445448</v>
      </c>
      <c r="AI87">
        <v>6.7670057442364975</v>
      </c>
      <c r="AJ87">
        <v>0</v>
      </c>
      <c r="AK87">
        <v>22.034510286250725</v>
      </c>
      <c r="AL87">
        <v>57.534705679862299</v>
      </c>
      <c r="AM87">
        <v>6.7233113776504592</v>
      </c>
      <c r="AN87">
        <v>0</v>
      </c>
      <c r="AO87">
        <v>4.0933440000000001</v>
      </c>
      <c r="AP87">
        <v>5.5074183927091953</v>
      </c>
      <c r="AQ87">
        <v>41.802475764878864</v>
      </c>
      <c r="AR87">
        <v>18.557087862318834</v>
      </c>
      <c r="AS87">
        <v>12.594957753202799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1187.9386129241445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491.44</v>
      </c>
      <c r="L88">
        <v>8.92</v>
      </c>
      <c r="M88">
        <v>26.193263049627156</v>
      </c>
      <c r="N88">
        <v>50.535714406851525</v>
      </c>
      <c r="O88">
        <v>71.389999999999986</v>
      </c>
      <c r="P88">
        <v>18.65809844084378</v>
      </c>
      <c r="Q88">
        <v>8.5843909928352105</v>
      </c>
      <c r="R88">
        <v>17.495608531994986</v>
      </c>
      <c r="S88">
        <v>10.97</v>
      </c>
      <c r="T88">
        <v>0</v>
      </c>
      <c r="U88">
        <v>46.871482805530079</v>
      </c>
      <c r="V88">
        <v>8.86</v>
      </c>
      <c r="W88">
        <v>14.335607963246556</v>
      </c>
      <c r="X88">
        <v>42.074391898945606</v>
      </c>
      <c r="Y88">
        <v>0</v>
      </c>
      <c r="Z88">
        <v>2.7756290909090904</v>
      </c>
      <c r="AA88">
        <v>17.938582278481018</v>
      </c>
      <c r="AB88">
        <v>16.8101394384603</v>
      </c>
      <c r="AC88">
        <v>12.365309132301498</v>
      </c>
      <c r="AD88">
        <v>15.624854779301351</v>
      </c>
      <c r="AE88">
        <v>20.750177000522754</v>
      </c>
      <c r="AF88">
        <v>17.880629783553481</v>
      </c>
      <c r="AG88">
        <v>26.750476545185311</v>
      </c>
      <c r="AH88">
        <v>65.099439924445448</v>
      </c>
      <c r="AI88">
        <v>6.7670057442364975</v>
      </c>
      <c r="AJ88">
        <v>0</v>
      </c>
      <c r="AK88">
        <v>22.034510286250725</v>
      </c>
      <c r="AL88">
        <v>57.534705679862299</v>
      </c>
      <c r="AM88">
        <v>6.7233113776504592</v>
      </c>
      <c r="AN88">
        <v>0</v>
      </c>
      <c r="AO88">
        <v>4.1548320000000007</v>
      </c>
      <c r="AP88">
        <v>5.5074183927091953</v>
      </c>
      <c r="AQ88">
        <v>41.802475764878864</v>
      </c>
      <c r="AR88">
        <v>18.557087862318834</v>
      </c>
      <c r="AS88">
        <v>12.594957753202799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1188.0001009241446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491.44</v>
      </c>
      <c r="L89">
        <v>8.92</v>
      </c>
      <c r="M89">
        <v>26.193263049627156</v>
      </c>
      <c r="N89">
        <v>50.535714406851525</v>
      </c>
      <c r="O89">
        <v>71.389999999999986</v>
      </c>
      <c r="P89">
        <v>21.899999999999995</v>
      </c>
      <c r="Q89">
        <v>8.5843909928352105</v>
      </c>
      <c r="R89">
        <v>17.495608531994986</v>
      </c>
      <c r="S89">
        <v>10.97</v>
      </c>
      <c r="T89">
        <v>0</v>
      </c>
      <c r="U89">
        <v>46.871482805530079</v>
      </c>
      <c r="V89">
        <v>8.86</v>
      </c>
      <c r="W89">
        <v>14.335607963246556</v>
      </c>
      <c r="X89">
        <v>42.074391898945606</v>
      </c>
      <c r="Y89">
        <v>0</v>
      </c>
      <c r="Z89">
        <v>2.7756290909090904</v>
      </c>
      <c r="AA89">
        <v>17.938582278481018</v>
      </c>
      <c r="AB89">
        <v>16.8101394384603</v>
      </c>
      <c r="AC89">
        <v>12.365309132301498</v>
      </c>
      <c r="AD89">
        <v>15.624854779301351</v>
      </c>
      <c r="AE89">
        <v>20.750177000522754</v>
      </c>
      <c r="AF89">
        <v>17.880629783553481</v>
      </c>
      <c r="AG89">
        <v>26.750476545185311</v>
      </c>
      <c r="AH89">
        <v>65.099439924445448</v>
      </c>
      <c r="AI89">
        <v>6.7670057442364975</v>
      </c>
      <c r="AJ89">
        <v>0</v>
      </c>
      <c r="AK89">
        <v>22.034510286250725</v>
      </c>
      <c r="AL89">
        <v>57.534705679862299</v>
      </c>
      <c r="AM89">
        <v>6.7233113776504592</v>
      </c>
      <c r="AN89">
        <v>0</v>
      </c>
      <c r="AO89">
        <v>4.2426719999999998</v>
      </c>
      <c r="AP89">
        <v>5.5074183927091953</v>
      </c>
      <c r="AQ89">
        <v>41.802475764878864</v>
      </c>
      <c r="AR89">
        <v>18.557087862318834</v>
      </c>
      <c r="AS89">
        <v>12.594957753202799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1191.329842483301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491.44</v>
      </c>
      <c r="L90">
        <v>8.92</v>
      </c>
      <c r="M90">
        <v>26.193263049627156</v>
      </c>
      <c r="N90">
        <v>50.535714406851525</v>
      </c>
      <c r="O90">
        <v>71.389999999999986</v>
      </c>
      <c r="P90">
        <v>22.22</v>
      </c>
      <c r="Q90">
        <v>8.5843909928352105</v>
      </c>
      <c r="R90">
        <v>17.495608531994986</v>
      </c>
      <c r="S90">
        <v>10.97</v>
      </c>
      <c r="T90">
        <v>0</v>
      </c>
      <c r="U90">
        <v>46.871482805530079</v>
      </c>
      <c r="V90">
        <v>8.86</v>
      </c>
      <c r="W90">
        <v>14.335607963246556</v>
      </c>
      <c r="X90">
        <v>42.074391898945606</v>
      </c>
      <c r="Y90">
        <v>0</v>
      </c>
      <c r="Z90">
        <v>2.7756290909090904</v>
      </c>
      <c r="AA90">
        <v>17.938582278481018</v>
      </c>
      <c r="AB90">
        <v>16.8101394384603</v>
      </c>
      <c r="AC90">
        <v>12.365309132301498</v>
      </c>
      <c r="AD90">
        <v>15.624854779301351</v>
      </c>
      <c r="AE90">
        <v>20.750177000522754</v>
      </c>
      <c r="AF90">
        <v>17.880629783553481</v>
      </c>
      <c r="AG90">
        <v>26.750476545185311</v>
      </c>
      <c r="AH90">
        <v>65.099439924445448</v>
      </c>
      <c r="AI90">
        <v>6.7670057442364975</v>
      </c>
      <c r="AJ90">
        <v>0</v>
      </c>
      <c r="AK90">
        <v>22.034510286250725</v>
      </c>
      <c r="AL90">
        <v>57.534705679862299</v>
      </c>
      <c r="AM90">
        <v>6.7233113776504592</v>
      </c>
      <c r="AN90">
        <v>0</v>
      </c>
      <c r="AO90">
        <v>4.3436880000000002</v>
      </c>
      <c r="AP90">
        <v>5.5074183927091953</v>
      </c>
      <c r="AQ90">
        <v>41.802475764878864</v>
      </c>
      <c r="AR90">
        <v>18.557087862318834</v>
      </c>
      <c r="AS90">
        <v>12.594957753202799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1191.7508584833008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491.44</v>
      </c>
      <c r="L91">
        <v>8.92</v>
      </c>
      <c r="M91">
        <v>26.193263049627156</v>
      </c>
      <c r="N91">
        <v>50.535714406851525</v>
      </c>
      <c r="O91">
        <v>71.389999999999986</v>
      </c>
      <c r="P91">
        <v>22.22</v>
      </c>
      <c r="Q91">
        <v>8.5843909928352105</v>
      </c>
      <c r="R91">
        <v>17.495608531994986</v>
      </c>
      <c r="S91">
        <v>10.97</v>
      </c>
      <c r="T91">
        <v>0</v>
      </c>
      <c r="U91">
        <v>46.871482805530079</v>
      </c>
      <c r="V91">
        <v>8.86</v>
      </c>
      <c r="W91">
        <v>14.335607963246556</v>
      </c>
      <c r="X91">
        <v>42.074391898945606</v>
      </c>
      <c r="Y91">
        <v>0</v>
      </c>
      <c r="Z91">
        <v>8.5991799999999969</v>
      </c>
      <c r="AA91">
        <v>17.938582278481018</v>
      </c>
      <c r="AB91">
        <v>17.355566465058335</v>
      </c>
      <c r="AC91">
        <v>13.005854425190989</v>
      </c>
      <c r="AD91">
        <v>16.02006699778649</v>
      </c>
      <c r="AE91">
        <v>21.032844415533713</v>
      </c>
      <c r="AF91">
        <v>23.840839711404637</v>
      </c>
      <c r="AG91">
        <v>26.750476545185311</v>
      </c>
      <c r="AH91">
        <v>65.706605794031077</v>
      </c>
      <c r="AI91">
        <v>6.7670057442364975</v>
      </c>
      <c r="AJ91">
        <v>0</v>
      </c>
      <c r="AK91">
        <v>22.034510286250725</v>
      </c>
      <c r="AL91">
        <v>57.534705679862299</v>
      </c>
      <c r="AM91">
        <v>6.7233113776504592</v>
      </c>
      <c r="AN91">
        <v>0</v>
      </c>
      <c r="AO91">
        <v>4.4315280000000001</v>
      </c>
      <c r="AP91">
        <v>5.5074183927091953</v>
      </c>
      <c r="AQ91">
        <v>41.802475764878864</v>
      </c>
      <c r="AR91">
        <v>18.557087862318834</v>
      </c>
      <c r="AS91">
        <v>12.594957753202799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1206.0934771428124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491.44</v>
      </c>
      <c r="L92">
        <v>8.92</v>
      </c>
      <c r="M92">
        <v>26.193263049627156</v>
      </c>
      <c r="N92">
        <v>50.535714406851525</v>
      </c>
      <c r="O92">
        <v>71.389999999999986</v>
      </c>
      <c r="P92">
        <v>22.22</v>
      </c>
      <c r="Q92">
        <v>8.5843909928352105</v>
      </c>
      <c r="R92">
        <v>17.495608531994986</v>
      </c>
      <c r="S92">
        <v>10.97</v>
      </c>
      <c r="T92">
        <v>0</v>
      </c>
      <c r="U92">
        <v>46.871482805530079</v>
      </c>
      <c r="V92">
        <v>8.86</v>
      </c>
      <c r="W92">
        <v>14.335607963246556</v>
      </c>
      <c r="X92">
        <v>42.074391898945606</v>
      </c>
      <c r="Y92">
        <v>0</v>
      </c>
      <c r="Z92">
        <v>8.5991799999999969</v>
      </c>
      <c r="AA92">
        <v>17.938582278481018</v>
      </c>
      <c r="AB92">
        <v>17.355566465058335</v>
      </c>
      <c r="AC92">
        <v>13.005854425190989</v>
      </c>
      <c r="AD92">
        <v>16.02006699778649</v>
      </c>
      <c r="AE92">
        <v>21.032844415533713</v>
      </c>
      <c r="AF92">
        <v>23.840839711404637</v>
      </c>
      <c r="AG92">
        <v>26.750476545185311</v>
      </c>
      <c r="AH92">
        <v>65.706605794031077</v>
      </c>
      <c r="AI92">
        <v>6.7670057442364975</v>
      </c>
      <c r="AJ92">
        <v>0</v>
      </c>
      <c r="AK92">
        <v>22.034510286250725</v>
      </c>
      <c r="AL92">
        <v>57.534705679862299</v>
      </c>
      <c r="AM92">
        <v>6.7233113776504592</v>
      </c>
      <c r="AN92">
        <v>0</v>
      </c>
      <c r="AO92">
        <v>4.4139600000000003</v>
      </c>
      <c r="AP92">
        <v>4.905730737365368</v>
      </c>
      <c r="AQ92">
        <v>41.802475764878864</v>
      </c>
      <c r="AR92">
        <v>18.557087862318834</v>
      </c>
      <c r="AS92">
        <v>12.594957753202799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1205.4742214874684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492.62</v>
      </c>
      <c r="L93">
        <v>8.61</v>
      </c>
      <c r="M93">
        <v>26.193263049627156</v>
      </c>
      <c r="N93">
        <v>50.535714406851525</v>
      </c>
      <c r="O93">
        <v>71.389999999999986</v>
      </c>
      <c r="P93">
        <v>21.53</v>
      </c>
      <c r="Q93">
        <v>8.5843909928352105</v>
      </c>
      <c r="R93">
        <v>17.495608531994986</v>
      </c>
      <c r="S93">
        <v>10.97</v>
      </c>
      <c r="T93">
        <v>0</v>
      </c>
      <c r="U93">
        <v>46.871482805530079</v>
      </c>
      <c r="V93">
        <v>8.86</v>
      </c>
      <c r="W93">
        <v>14.335607963246556</v>
      </c>
      <c r="X93">
        <v>42.074391898945606</v>
      </c>
      <c r="Y93">
        <v>0</v>
      </c>
      <c r="Z93">
        <v>8.5991799999999969</v>
      </c>
      <c r="AA93">
        <v>17.938582278481018</v>
      </c>
      <c r="AB93">
        <v>17.355566465058335</v>
      </c>
      <c r="AC93">
        <v>13.005854425190989</v>
      </c>
      <c r="AD93">
        <v>16.02006699778649</v>
      </c>
      <c r="AE93">
        <v>21.032844415533713</v>
      </c>
      <c r="AF93">
        <v>23.840839711404637</v>
      </c>
      <c r="AG93">
        <v>26.750476545185311</v>
      </c>
      <c r="AH93">
        <v>65.706605794031077</v>
      </c>
      <c r="AI93">
        <v>6.7670057442364975</v>
      </c>
      <c r="AJ93">
        <v>0</v>
      </c>
      <c r="AK93">
        <v>22.034510286250725</v>
      </c>
      <c r="AL93">
        <v>57.534705679862299</v>
      </c>
      <c r="AM93">
        <v>6.7233113776504592</v>
      </c>
      <c r="AN93">
        <v>0</v>
      </c>
      <c r="AO93">
        <v>4.0933440000000001</v>
      </c>
      <c r="AP93">
        <v>4.905730737365368</v>
      </c>
      <c r="AQ93">
        <v>41.802475764878864</v>
      </c>
      <c r="AR93">
        <v>18.557087862318834</v>
      </c>
      <c r="AS93">
        <v>12.594957753202799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1205.3336054874683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491.46</v>
      </c>
      <c r="L94">
        <v>8.92</v>
      </c>
      <c r="M94">
        <v>26.193263049627156</v>
      </c>
      <c r="N94">
        <v>50.535714406851525</v>
      </c>
      <c r="O94">
        <v>71.389999999999986</v>
      </c>
      <c r="P94">
        <v>21.53</v>
      </c>
      <c r="Q94">
        <v>8.6199999999999992</v>
      </c>
      <c r="R94">
        <v>17.505607124937281</v>
      </c>
      <c r="S94">
        <v>10.985607513988809</v>
      </c>
      <c r="T94">
        <v>0</v>
      </c>
      <c r="U94">
        <v>46.871482805530079</v>
      </c>
      <c r="V94">
        <v>8.86</v>
      </c>
      <c r="W94">
        <v>14.335607963246556</v>
      </c>
      <c r="X94">
        <v>42.074391898945606</v>
      </c>
      <c r="Y94">
        <v>0</v>
      </c>
      <c r="Z94">
        <v>8.5991799999999969</v>
      </c>
      <c r="AA94">
        <v>17.938582278481018</v>
      </c>
      <c r="AB94">
        <v>17.355566465058335</v>
      </c>
      <c r="AC94">
        <v>13.005854425190989</v>
      </c>
      <c r="AD94">
        <v>16.02006699778649</v>
      </c>
      <c r="AE94">
        <v>21.032844415533713</v>
      </c>
      <c r="AF94">
        <v>23.840839711404637</v>
      </c>
      <c r="AG94">
        <v>26.750476545185311</v>
      </c>
      <c r="AH94">
        <v>65.706605794031077</v>
      </c>
      <c r="AI94">
        <v>6.7670057442364975</v>
      </c>
      <c r="AJ94">
        <v>0</v>
      </c>
      <c r="AK94">
        <v>22.034510286250725</v>
      </c>
      <c r="AL94">
        <v>57.534705679862299</v>
      </c>
      <c r="AM94">
        <v>6.7233113776504592</v>
      </c>
      <c r="AN94">
        <v>0</v>
      </c>
      <c r="AO94">
        <v>4.0933440000000001</v>
      </c>
      <c r="AP94">
        <v>4.905730737365368</v>
      </c>
      <c r="AQ94">
        <v>41.802475764878864</v>
      </c>
      <c r="AR94">
        <v>18.557087862318834</v>
      </c>
      <c r="AS94">
        <v>12.594957753202799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1204.544820601564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491.46</v>
      </c>
      <c r="L95">
        <v>8.92</v>
      </c>
      <c r="M95">
        <v>26.193263049627156</v>
      </c>
      <c r="N95">
        <v>50.535714406851525</v>
      </c>
      <c r="O95">
        <v>71.389999999999986</v>
      </c>
      <c r="P95">
        <v>21.510000000000005</v>
      </c>
      <c r="Q95">
        <v>8.6199999999999992</v>
      </c>
      <c r="R95">
        <v>17.505607124937281</v>
      </c>
      <c r="S95">
        <v>10.985607513988809</v>
      </c>
      <c r="T95">
        <v>0</v>
      </c>
      <c r="U95">
        <v>46.871482805530079</v>
      </c>
      <c r="V95">
        <v>8.86</v>
      </c>
      <c r="W95">
        <v>14.335607963246556</v>
      </c>
      <c r="X95">
        <v>42.074391898945606</v>
      </c>
      <c r="Y95">
        <v>0</v>
      </c>
      <c r="Z95">
        <v>5.5468663636363624</v>
      </c>
      <c r="AA95">
        <v>17.938582278481018</v>
      </c>
      <c r="AB95">
        <v>11.206759625640199</v>
      </c>
      <c r="AC95">
        <v>4.1217697107671656</v>
      </c>
      <c r="AD95">
        <v>15.624854779301351</v>
      </c>
      <c r="AE95">
        <v>20.750177000522754</v>
      </c>
      <c r="AF95">
        <v>11.920419855702319</v>
      </c>
      <c r="AG95">
        <v>26.750476545185311</v>
      </c>
      <c r="AH95">
        <v>65.099439924445448</v>
      </c>
      <c r="AI95">
        <v>6.7670057442364975</v>
      </c>
      <c r="AJ95">
        <v>0</v>
      </c>
      <c r="AK95">
        <v>22.034510286250725</v>
      </c>
      <c r="AL95">
        <v>57.534705679862299</v>
      </c>
      <c r="AM95">
        <v>6.7233113776504592</v>
      </c>
      <c r="AN95">
        <v>0</v>
      </c>
      <c r="AO95">
        <v>4.0318560000000003</v>
      </c>
      <c r="AP95">
        <v>4.905730737365368</v>
      </c>
      <c r="AQ95">
        <v>30.084146676864915</v>
      </c>
      <c r="AR95">
        <v>18.557087862318834</v>
      </c>
      <c r="AS95">
        <v>12.594957753202799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1161.4543329645605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491.46</v>
      </c>
      <c r="L96">
        <v>8.92</v>
      </c>
      <c r="M96">
        <v>26.193263049627156</v>
      </c>
      <c r="N96">
        <v>50.535714406851525</v>
      </c>
      <c r="O96">
        <v>71.389999999999986</v>
      </c>
      <c r="P96">
        <v>21.53</v>
      </c>
      <c r="Q96">
        <v>8.6199999999999992</v>
      </c>
      <c r="R96">
        <v>17.505607124937281</v>
      </c>
      <c r="S96">
        <v>10.985607513988809</v>
      </c>
      <c r="T96">
        <v>0</v>
      </c>
      <c r="U96">
        <v>46.871482805530079</v>
      </c>
      <c r="V96">
        <v>8.86</v>
      </c>
      <c r="W96">
        <v>14.335607963246556</v>
      </c>
      <c r="X96">
        <v>42.074391898945606</v>
      </c>
      <c r="Y96">
        <v>0</v>
      </c>
      <c r="Z96">
        <v>5.5468663636363624</v>
      </c>
      <c r="AA96">
        <v>17.938582278481018</v>
      </c>
      <c r="AB96">
        <v>0</v>
      </c>
      <c r="AC96">
        <v>0</v>
      </c>
      <c r="AD96">
        <v>15.624854779301351</v>
      </c>
      <c r="AE96">
        <v>20.750177000522754</v>
      </c>
      <c r="AF96">
        <v>5.9602099278511593</v>
      </c>
      <c r="AG96">
        <v>26.750476545185311</v>
      </c>
      <c r="AH96">
        <v>65.099439924445448</v>
      </c>
      <c r="AI96">
        <v>6.7670057442364975</v>
      </c>
      <c r="AJ96">
        <v>0</v>
      </c>
      <c r="AK96">
        <v>22.034510286250725</v>
      </c>
      <c r="AL96">
        <v>57.534705679862299</v>
      </c>
      <c r="AM96">
        <v>6.7233113776504592</v>
      </c>
      <c r="AN96">
        <v>0</v>
      </c>
      <c r="AO96">
        <v>3.9791520000000005</v>
      </c>
      <c r="AP96">
        <v>4.905730737365368</v>
      </c>
      <c r="AQ96">
        <v>30.084146676864915</v>
      </c>
      <c r="AR96">
        <v>18.557087862318834</v>
      </c>
      <c r="AS96">
        <v>12.594957753202799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1140.132889700302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491.46</v>
      </c>
      <c r="L97">
        <v>8.92</v>
      </c>
      <c r="M97">
        <v>26.193263049627156</v>
      </c>
      <c r="N97">
        <v>50.535714406851525</v>
      </c>
      <c r="O97">
        <v>71.389999999999986</v>
      </c>
      <c r="P97">
        <v>21.53</v>
      </c>
      <c r="Q97">
        <v>8.6199999999999992</v>
      </c>
      <c r="R97">
        <v>17.505607124937281</v>
      </c>
      <c r="S97">
        <v>10.985607513988809</v>
      </c>
      <c r="T97">
        <v>0</v>
      </c>
      <c r="U97">
        <v>46.871482805530079</v>
      </c>
      <c r="V97">
        <v>8.86</v>
      </c>
      <c r="W97">
        <v>14.335607963246556</v>
      </c>
      <c r="X97">
        <v>42.074391898945606</v>
      </c>
      <c r="Y97">
        <v>0</v>
      </c>
      <c r="Z97">
        <v>5.5468663636363624</v>
      </c>
      <c r="AA97">
        <v>17.938582278481018</v>
      </c>
      <c r="AB97">
        <v>0</v>
      </c>
      <c r="AC97">
        <v>0</v>
      </c>
      <c r="AD97">
        <v>15.624854779301351</v>
      </c>
      <c r="AE97">
        <v>20.750177000522754</v>
      </c>
      <c r="AF97">
        <v>5.9602099278511593</v>
      </c>
      <c r="AG97">
        <v>26.750476545185311</v>
      </c>
      <c r="AH97">
        <v>65.099439924445448</v>
      </c>
      <c r="AI97">
        <v>6.7670057442364975</v>
      </c>
      <c r="AJ97">
        <v>0</v>
      </c>
      <c r="AK97">
        <v>22.034510286250725</v>
      </c>
      <c r="AL97">
        <v>57.534705679862299</v>
      </c>
      <c r="AM97">
        <v>6.7233113776504592</v>
      </c>
      <c r="AN97">
        <v>0</v>
      </c>
      <c r="AO97">
        <v>4.0406399999999998</v>
      </c>
      <c r="AP97">
        <v>4.905730737365368</v>
      </c>
      <c r="AQ97">
        <v>30.084146676864915</v>
      </c>
      <c r="AR97">
        <v>18.557087862318834</v>
      </c>
      <c r="AS97">
        <v>12.594957753202799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1140.1943777003019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493.76000000000005</v>
      </c>
      <c r="L98">
        <v>9.0300000000000011</v>
      </c>
      <c r="M98">
        <v>26.193263049627156</v>
      </c>
      <c r="N98">
        <v>50.535714406851525</v>
      </c>
      <c r="O98">
        <v>71.389999999999986</v>
      </c>
      <c r="P98">
        <v>21.53</v>
      </c>
      <c r="Q98">
        <v>8.6199999999999992</v>
      </c>
      <c r="R98">
        <v>17.505607124937281</v>
      </c>
      <c r="S98">
        <v>10.985607513988809</v>
      </c>
      <c r="T98">
        <v>0</v>
      </c>
      <c r="U98">
        <v>46.871482805530079</v>
      </c>
      <c r="V98">
        <v>8.86</v>
      </c>
      <c r="W98">
        <v>14.335607963246556</v>
      </c>
      <c r="X98">
        <v>42.074391898945606</v>
      </c>
      <c r="Y98">
        <v>0</v>
      </c>
      <c r="Z98">
        <v>5.5468663636363624</v>
      </c>
      <c r="AA98">
        <v>17.938582278481018</v>
      </c>
      <c r="AB98">
        <v>0</v>
      </c>
      <c r="AC98">
        <v>0</v>
      </c>
      <c r="AD98">
        <v>15.624854779301351</v>
      </c>
      <c r="AE98">
        <v>20.750177000522754</v>
      </c>
      <c r="AF98">
        <v>5.9602099278511593</v>
      </c>
      <c r="AG98">
        <v>26.750476545185311</v>
      </c>
      <c r="AH98">
        <v>65.099439924445448</v>
      </c>
      <c r="AI98">
        <v>6.7670057442364975</v>
      </c>
      <c r="AJ98">
        <v>0</v>
      </c>
      <c r="AK98">
        <v>22.034510286250725</v>
      </c>
      <c r="AL98">
        <v>57.534705679862299</v>
      </c>
      <c r="AM98">
        <v>6.7233113776504592</v>
      </c>
      <c r="AN98">
        <v>0</v>
      </c>
      <c r="AO98">
        <v>4.1284799999999997</v>
      </c>
      <c r="AP98">
        <v>4.905730737365368</v>
      </c>
      <c r="AQ98">
        <v>30.084146676864915</v>
      </c>
      <c r="AR98">
        <v>18.557087862318834</v>
      </c>
      <c r="AS98">
        <v>12.594957753202799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1142.6922177003021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10.816298298386883</v>
      </c>
      <c r="L99">
        <f t="shared" si="2"/>
        <v>0.21812988774229186</v>
      </c>
      <c r="M99">
        <f t="shared" si="2"/>
        <v>0.64005505014142439</v>
      </c>
      <c r="N99">
        <f t="shared" si="2"/>
        <v>1.2128732167387435</v>
      </c>
      <c r="O99">
        <f t="shared" si="2"/>
        <v>1.3927184127112704</v>
      </c>
      <c r="P99">
        <f t="shared" si="2"/>
        <v>0.45737771666771238</v>
      </c>
      <c r="Q99">
        <f t="shared" si="2"/>
        <v>0.20919120567902866</v>
      </c>
      <c r="R99">
        <f t="shared" si="2"/>
        <v>0.42970724730014881</v>
      </c>
      <c r="S99">
        <f t="shared" si="2"/>
        <v>0.26658813151199545</v>
      </c>
      <c r="T99">
        <f t="shared" si="2"/>
        <v>0</v>
      </c>
      <c r="U99">
        <f t="shared" si="2"/>
        <v>1.1344228774864018</v>
      </c>
      <c r="V99">
        <f t="shared" si="2"/>
        <v>0.21253500000000025</v>
      </c>
      <c r="W99">
        <f t="shared" si="2"/>
        <v>0.34410152020596002</v>
      </c>
      <c r="X99">
        <f t="shared" si="2"/>
        <v>1.008808966786745</v>
      </c>
      <c r="Y99">
        <f t="shared" si="2"/>
        <v>0</v>
      </c>
      <c r="Z99">
        <f t="shared" si="2"/>
        <v>9.8170311818181796E-2</v>
      </c>
      <c r="AA99">
        <f t="shared" si="2"/>
        <v>0.26295572151898738</v>
      </c>
      <c r="AB99">
        <f t="shared" si="2"/>
        <v>0.30119932264857457</v>
      </c>
      <c r="AC99">
        <f t="shared" si="2"/>
        <v>0.22753083868138893</v>
      </c>
      <c r="AD99">
        <f t="shared" si="2"/>
        <v>0.16717277239790829</v>
      </c>
      <c r="AE99">
        <f t="shared" si="2"/>
        <v>0.49885225025757951</v>
      </c>
      <c r="AF99">
        <f t="shared" si="2"/>
        <v>0.21307750492067898</v>
      </c>
      <c r="AG99">
        <f t="shared" si="2"/>
        <v>0.64201143708444852</v>
      </c>
      <c r="AH99">
        <f t="shared" si="2"/>
        <v>1.5642080557954485</v>
      </c>
      <c r="AI99">
        <f t="shared" si="2"/>
        <v>0.17787557956278785</v>
      </c>
      <c r="AJ99">
        <f t="shared" si="2"/>
        <v>0</v>
      </c>
      <c r="AK99">
        <f t="shared" si="2"/>
        <v>0.52882824687001662</v>
      </c>
      <c r="AL99">
        <f t="shared" si="2"/>
        <v>1.3896735258175534</v>
      </c>
      <c r="AM99">
        <f t="shared" si="2"/>
        <v>0.16135947306361118</v>
      </c>
      <c r="AN99">
        <f t="shared" si="2"/>
        <v>0</v>
      </c>
      <c r="AO99">
        <f t="shared" si="2"/>
        <v>8.9667072E-2</v>
      </c>
      <c r="AP99">
        <f t="shared" si="2"/>
        <v>9.4842663628831897E-2</v>
      </c>
      <c r="AQ99">
        <f t="shared" si="2"/>
        <v>0.38622090813173471</v>
      </c>
      <c r="AR99">
        <f t="shared" si="2"/>
        <v>0.44835022327898566</v>
      </c>
      <c r="AS99">
        <f t="shared" si="2"/>
        <v>0.30639333894291376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25.901196777778232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159.07241821222254</v>
      </c>
      <c r="L3">
        <v>62.610000000000007</v>
      </c>
      <c r="M3">
        <v>0</v>
      </c>
      <c r="N3">
        <v>29.217522258967186</v>
      </c>
      <c r="O3">
        <v>49.059999999999995</v>
      </c>
      <c r="P3">
        <v>46.825227759095078</v>
      </c>
      <c r="Q3">
        <v>5.0600000000000005</v>
      </c>
      <c r="R3">
        <v>10.117460476787956</v>
      </c>
      <c r="S3">
        <v>6.3425720081135903</v>
      </c>
      <c r="T3">
        <v>0</v>
      </c>
      <c r="U3">
        <v>266.41000000000003</v>
      </c>
      <c r="V3">
        <v>5.12</v>
      </c>
      <c r="W3">
        <v>8.2874609494640126</v>
      </c>
      <c r="X3">
        <v>24.332539931099276</v>
      </c>
      <c r="Y3">
        <v>0</v>
      </c>
      <c r="Z3">
        <v>3.2080200000000003</v>
      </c>
      <c r="AA3">
        <v>6.9160114861697162</v>
      </c>
      <c r="AB3">
        <v>9.7231178918050229</v>
      </c>
      <c r="AC3">
        <v>7.1499034031580626</v>
      </c>
      <c r="AD3">
        <v>0</v>
      </c>
      <c r="AE3">
        <v>12.000856582911029</v>
      </c>
      <c r="AF3">
        <v>0</v>
      </c>
      <c r="AG3">
        <v>0</v>
      </c>
      <c r="AH3">
        <v>37.649113481982369</v>
      </c>
      <c r="AI3">
        <v>3.9130262155458069</v>
      </c>
      <c r="AJ3">
        <v>0</v>
      </c>
      <c r="AK3">
        <v>12.740801337026564</v>
      </c>
      <c r="AL3">
        <v>20.588431153184164</v>
      </c>
      <c r="AM3">
        <v>3.8888165911726107</v>
      </c>
      <c r="AN3">
        <v>0</v>
      </c>
      <c r="AO3">
        <v>1.7373600000000005</v>
      </c>
      <c r="AP3">
        <v>2.1434019817729912</v>
      </c>
      <c r="AQ3">
        <v>0</v>
      </c>
      <c r="AR3">
        <v>11.680793478260869</v>
      </c>
      <c r="AS3">
        <v>8.0777282594990911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813.87258345823795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159.07241821222254</v>
      </c>
      <c r="L4">
        <v>62.610000000000007</v>
      </c>
      <c r="M4">
        <v>0</v>
      </c>
      <c r="N4">
        <v>29.217522258967186</v>
      </c>
      <c r="O4">
        <v>49.059999999999995</v>
      </c>
      <c r="P4">
        <v>46.825227759095078</v>
      </c>
      <c r="Q4">
        <v>5.0600000000000005</v>
      </c>
      <c r="R4">
        <v>10.117460476787956</v>
      </c>
      <c r="S4">
        <v>6.497401039584167</v>
      </c>
      <c r="T4">
        <v>0</v>
      </c>
      <c r="U4">
        <v>266.41000000000003</v>
      </c>
      <c r="V4">
        <v>5.12</v>
      </c>
      <c r="W4">
        <v>8.2874609494640126</v>
      </c>
      <c r="X4">
        <v>24.332539931099276</v>
      </c>
      <c r="Y4">
        <v>0</v>
      </c>
      <c r="Z4">
        <v>3.2080200000000003</v>
      </c>
      <c r="AA4">
        <v>6.9160114861697162</v>
      </c>
      <c r="AB4">
        <v>9.7231178918050229</v>
      </c>
      <c r="AC4">
        <v>7.1499034031580626</v>
      </c>
      <c r="AD4">
        <v>0</v>
      </c>
      <c r="AE4">
        <v>12.000856582911029</v>
      </c>
      <c r="AF4">
        <v>0</v>
      </c>
      <c r="AG4">
        <v>0</v>
      </c>
      <c r="AH4">
        <v>37.649113481982369</v>
      </c>
      <c r="AI4">
        <v>3.9130262155458069</v>
      </c>
      <c r="AJ4">
        <v>0</v>
      </c>
      <c r="AK4">
        <v>12.740801337026564</v>
      </c>
      <c r="AL4">
        <v>20.588431153184164</v>
      </c>
      <c r="AM4">
        <v>3.8888165911726107</v>
      </c>
      <c r="AN4">
        <v>0</v>
      </c>
      <c r="AO4">
        <v>1.7373600000000005</v>
      </c>
      <c r="AP4">
        <v>2.1434019817729912</v>
      </c>
      <c r="AQ4">
        <v>0</v>
      </c>
      <c r="AR4">
        <v>11.680793478260869</v>
      </c>
      <c r="AS4">
        <v>8.0777282594990911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814.02741248970858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159.07241821222254</v>
      </c>
      <c r="L5">
        <v>62.610000000000007</v>
      </c>
      <c r="M5">
        <v>0</v>
      </c>
      <c r="N5">
        <v>29.217522258967186</v>
      </c>
      <c r="O5">
        <v>49.059999999999995</v>
      </c>
      <c r="P5">
        <v>46.825227759095078</v>
      </c>
      <c r="Q5">
        <v>5.0600000000000005</v>
      </c>
      <c r="R5">
        <v>10.117460476787956</v>
      </c>
      <c r="S5">
        <v>6.497401039584167</v>
      </c>
      <c r="T5">
        <v>0</v>
      </c>
      <c r="U5">
        <v>266.41000000000003</v>
      </c>
      <c r="V5">
        <v>5.12</v>
      </c>
      <c r="W5">
        <v>8.2874609494640126</v>
      </c>
      <c r="X5">
        <v>24.332539931099276</v>
      </c>
      <c r="Y5">
        <v>0</v>
      </c>
      <c r="Z5">
        <v>3.2080200000000003</v>
      </c>
      <c r="AA5">
        <v>6.9160114861697162</v>
      </c>
      <c r="AB5">
        <v>9.7231178918050229</v>
      </c>
      <c r="AC5">
        <v>7.1499034031580626</v>
      </c>
      <c r="AD5">
        <v>0</v>
      </c>
      <c r="AE5">
        <v>12.000856582911029</v>
      </c>
      <c r="AF5">
        <v>0</v>
      </c>
      <c r="AG5">
        <v>0</v>
      </c>
      <c r="AH5">
        <v>37.649113481982369</v>
      </c>
      <c r="AI5">
        <v>3.9130262155458069</v>
      </c>
      <c r="AJ5">
        <v>0</v>
      </c>
      <c r="AK5">
        <v>12.740801337026564</v>
      </c>
      <c r="AL5">
        <v>20.588431153184164</v>
      </c>
      <c r="AM5">
        <v>3.8888165911726107</v>
      </c>
      <c r="AN5">
        <v>0</v>
      </c>
      <c r="AO5">
        <v>1.5341600000000002</v>
      </c>
      <c r="AP5">
        <v>2.1434019817729912</v>
      </c>
      <c r="AQ5">
        <v>0</v>
      </c>
      <c r="AR5">
        <v>10.593735507246377</v>
      </c>
      <c r="AS5">
        <v>8.0777282594990911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812.73715451869418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159.07241821222254</v>
      </c>
      <c r="L6">
        <v>64.618101143075435</v>
      </c>
      <c r="M6">
        <v>0</v>
      </c>
      <c r="N6">
        <v>29.217522258967186</v>
      </c>
      <c r="O6">
        <v>49.059999999999995</v>
      </c>
      <c r="P6">
        <v>46.825227759095078</v>
      </c>
      <c r="Q6">
        <v>5.0600000000000005</v>
      </c>
      <c r="R6">
        <v>10.117460476787956</v>
      </c>
      <c r="S6">
        <v>6.497401039584167</v>
      </c>
      <c r="T6">
        <v>0</v>
      </c>
      <c r="U6">
        <v>266.41000000000003</v>
      </c>
      <c r="V6">
        <v>5.12</v>
      </c>
      <c r="W6">
        <v>8.2874609494640126</v>
      </c>
      <c r="X6">
        <v>24.332539931099276</v>
      </c>
      <c r="Y6">
        <v>0</v>
      </c>
      <c r="Z6">
        <v>3.2080200000000003</v>
      </c>
      <c r="AA6">
        <v>6.9160114861697162</v>
      </c>
      <c r="AB6">
        <v>9.7231178918050229</v>
      </c>
      <c r="AC6">
        <v>7.1499034031580626</v>
      </c>
      <c r="AD6">
        <v>0</v>
      </c>
      <c r="AE6">
        <v>12.000856582911029</v>
      </c>
      <c r="AF6">
        <v>0</v>
      </c>
      <c r="AG6">
        <v>0</v>
      </c>
      <c r="AH6">
        <v>37.649113481982369</v>
      </c>
      <c r="AI6">
        <v>3.9130262155458069</v>
      </c>
      <c r="AJ6">
        <v>0</v>
      </c>
      <c r="AK6">
        <v>12.740801337026564</v>
      </c>
      <c r="AL6">
        <v>20.588431153184164</v>
      </c>
      <c r="AM6">
        <v>3.8888165911726107</v>
      </c>
      <c r="AN6">
        <v>0</v>
      </c>
      <c r="AO6">
        <v>1.5468600000000003</v>
      </c>
      <c r="AP6">
        <v>2.1434019817729912</v>
      </c>
      <c r="AQ6">
        <v>0</v>
      </c>
      <c r="AR6">
        <v>10.593735507246377</v>
      </c>
      <c r="AS6">
        <v>8.0777282594990911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814.75795566176953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159.07241821222254</v>
      </c>
      <c r="L7">
        <v>64.617264067064653</v>
      </c>
      <c r="M7">
        <v>0</v>
      </c>
      <c r="N7">
        <v>29.217522258967186</v>
      </c>
      <c r="O7">
        <v>49.059999999999995</v>
      </c>
      <c r="P7">
        <v>46.825227759095078</v>
      </c>
      <c r="Q7">
        <v>5.0600000000000005</v>
      </c>
      <c r="R7">
        <v>10.43</v>
      </c>
      <c r="S7">
        <v>6.497401039584167</v>
      </c>
      <c r="T7">
        <v>0</v>
      </c>
      <c r="U7">
        <v>266.41000000000003</v>
      </c>
      <c r="V7">
        <v>5.12</v>
      </c>
      <c r="W7">
        <v>8.2874609494640126</v>
      </c>
      <c r="X7">
        <v>24.332539931099276</v>
      </c>
      <c r="Y7">
        <v>0</v>
      </c>
      <c r="Z7">
        <v>3.2080200000000003</v>
      </c>
      <c r="AA7">
        <v>10.372747304266294</v>
      </c>
      <c r="AB7">
        <v>9.7231178918050229</v>
      </c>
      <c r="AC7">
        <v>7.1499034031580626</v>
      </c>
      <c r="AD7">
        <v>0</v>
      </c>
      <c r="AE7">
        <v>12.000856582911029</v>
      </c>
      <c r="AF7">
        <v>0</v>
      </c>
      <c r="AG7">
        <v>0</v>
      </c>
      <c r="AH7">
        <v>37.649113481982369</v>
      </c>
      <c r="AI7">
        <v>3.4460395478469241</v>
      </c>
      <c r="AJ7">
        <v>0</v>
      </c>
      <c r="AK7">
        <v>12.740801337026564</v>
      </c>
      <c r="AL7">
        <v>20.588431153184164</v>
      </c>
      <c r="AM7">
        <v>3.8888165911726107</v>
      </c>
      <c r="AN7">
        <v>0</v>
      </c>
      <c r="AO7">
        <v>1.5570200000000003</v>
      </c>
      <c r="AP7">
        <v>2.1434019817729912</v>
      </c>
      <c r="AQ7">
        <v>0</v>
      </c>
      <c r="AR7">
        <v>10.593735507246377</v>
      </c>
      <c r="AS7">
        <v>8.0777282594990911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818.06956725936845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159.07241821222254</v>
      </c>
      <c r="L8">
        <v>62.606284934433042</v>
      </c>
      <c r="M8">
        <v>0</v>
      </c>
      <c r="N8">
        <v>29.217522258967186</v>
      </c>
      <c r="O8">
        <v>49.059999999999995</v>
      </c>
      <c r="P8">
        <v>46.825227759095078</v>
      </c>
      <c r="Q8">
        <v>5.0600000000000005</v>
      </c>
      <c r="R8">
        <v>10.43</v>
      </c>
      <c r="S8">
        <v>6.497401039584167</v>
      </c>
      <c r="T8">
        <v>0</v>
      </c>
      <c r="U8">
        <v>266.41000000000003</v>
      </c>
      <c r="V8">
        <v>5.12</v>
      </c>
      <c r="W8">
        <v>8.2874609494640126</v>
      </c>
      <c r="X8">
        <v>24.332539931099276</v>
      </c>
      <c r="Y8">
        <v>0</v>
      </c>
      <c r="Z8">
        <v>3.2080200000000003</v>
      </c>
      <c r="AA8">
        <v>10.372747304266294</v>
      </c>
      <c r="AB8">
        <v>9.7231178918050229</v>
      </c>
      <c r="AC8">
        <v>7.1499034031580626</v>
      </c>
      <c r="AD8">
        <v>0</v>
      </c>
      <c r="AE8">
        <v>12.000856582911029</v>
      </c>
      <c r="AF8">
        <v>0</v>
      </c>
      <c r="AG8">
        <v>0</v>
      </c>
      <c r="AH8">
        <v>37.649113481982369</v>
      </c>
      <c r="AI8">
        <v>3.4460395478469241</v>
      </c>
      <c r="AJ8">
        <v>0</v>
      </c>
      <c r="AK8">
        <v>12.740801337026564</v>
      </c>
      <c r="AL8">
        <v>20.588431153184164</v>
      </c>
      <c r="AM8">
        <v>3.8888165911726107</v>
      </c>
      <c r="AN8">
        <v>0</v>
      </c>
      <c r="AO8">
        <v>1.5341600000000002</v>
      </c>
      <c r="AP8">
        <v>2.1434019817729912</v>
      </c>
      <c r="AQ8">
        <v>0</v>
      </c>
      <c r="AR8">
        <v>11.680793478260869</v>
      </c>
      <c r="AS8">
        <v>8.0777282594990911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817.12278609775149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159.07241821222254</v>
      </c>
      <c r="L9">
        <v>62.606284934433042</v>
      </c>
      <c r="M9">
        <v>0</v>
      </c>
      <c r="N9">
        <v>29.217522258967186</v>
      </c>
      <c r="O9">
        <v>49.059999999999995</v>
      </c>
      <c r="P9">
        <v>46.825227759095078</v>
      </c>
      <c r="Q9">
        <v>5.0600000000000005</v>
      </c>
      <c r="R9">
        <v>10.43</v>
      </c>
      <c r="S9">
        <v>6.497401039584167</v>
      </c>
      <c r="T9">
        <v>0</v>
      </c>
      <c r="U9">
        <v>266.41000000000003</v>
      </c>
      <c r="V9">
        <v>5.12</v>
      </c>
      <c r="W9">
        <v>8.2874609494640126</v>
      </c>
      <c r="X9">
        <v>24.332539931099276</v>
      </c>
      <c r="Y9">
        <v>0</v>
      </c>
      <c r="Z9">
        <v>1.6052799999999998</v>
      </c>
      <c r="AA9">
        <v>10.372747304266294</v>
      </c>
      <c r="AB9">
        <v>9.7231178918050229</v>
      </c>
      <c r="AC9">
        <v>7.1499034031580626</v>
      </c>
      <c r="AD9">
        <v>0</v>
      </c>
      <c r="AE9">
        <v>12.000856582911029</v>
      </c>
      <c r="AF9">
        <v>0</v>
      </c>
      <c r="AG9">
        <v>0</v>
      </c>
      <c r="AH9">
        <v>37.649113481982369</v>
      </c>
      <c r="AI9">
        <v>3.4460395478469241</v>
      </c>
      <c r="AJ9">
        <v>0</v>
      </c>
      <c r="AK9">
        <v>12.740801337026564</v>
      </c>
      <c r="AL9">
        <v>20.588431153184164</v>
      </c>
      <c r="AM9">
        <v>3.8888165911726107</v>
      </c>
      <c r="AN9">
        <v>0</v>
      </c>
      <c r="AO9">
        <v>0.66548000000000018</v>
      </c>
      <c r="AP9">
        <v>2.1434019817729912</v>
      </c>
      <c r="AQ9">
        <v>0</v>
      </c>
      <c r="AR9">
        <v>11.680793478260869</v>
      </c>
      <c r="AS9">
        <v>8.0777282594990911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814.65136609775141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159.07241821222254</v>
      </c>
      <c r="L10">
        <v>62.605447538718828</v>
      </c>
      <c r="M10">
        <v>0</v>
      </c>
      <c r="N10">
        <v>29.217522258967186</v>
      </c>
      <c r="O10">
        <v>49.059999999999995</v>
      </c>
      <c r="P10">
        <v>46.825227759095078</v>
      </c>
      <c r="Q10">
        <v>5.0600000000000005</v>
      </c>
      <c r="R10">
        <v>10.43</v>
      </c>
      <c r="S10">
        <v>6.497401039584167</v>
      </c>
      <c r="T10">
        <v>0</v>
      </c>
      <c r="U10">
        <v>266.41000000000003</v>
      </c>
      <c r="V10">
        <v>5.12</v>
      </c>
      <c r="W10">
        <v>8.2874609494640126</v>
      </c>
      <c r="X10">
        <v>24.332539931099276</v>
      </c>
      <c r="Y10">
        <v>0</v>
      </c>
      <c r="Z10">
        <v>1.6052799999999998</v>
      </c>
      <c r="AA10">
        <v>10.372747304266294</v>
      </c>
      <c r="AB10">
        <v>9.7231178918050229</v>
      </c>
      <c r="AC10">
        <v>7.1499034031580626</v>
      </c>
      <c r="AD10">
        <v>0</v>
      </c>
      <c r="AE10">
        <v>12.000856582911029</v>
      </c>
      <c r="AF10">
        <v>0</v>
      </c>
      <c r="AG10">
        <v>0</v>
      </c>
      <c r="AH10">
        <v>37.649113481982369</v>
      </c>
      <c r="AI10">
        <v>3.4460395478469241</v>
      </c>
      <c r="AJ10">
        <v>0</v>
      </c>
      <c r="AK10">
        <v>12.740801337026564</v>
      </c>
      <c r="AL10">
        <v>20.588431153184164</v>
      </c>
      <c r="AM10">
        <v>3.8888165911726107</v>
      </c>
      <c r="AN10">
        <v>0</v>
      </c>
      <c r="AO10">
        <v>0.67818000000000012</v>
      </c>
      <c r="AP10">
        <v>2.1434019817729912</v>
      </c>
      <c r="AQ10">
        <v>0</v>
      </c>
      <c r="AR10">
        <v>11.680793478260869</v>
      </c>
      <c r="AS10">
        <v>8.0777282594990911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814.66322870203726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159.07241821222254</v>
      </c>
      <c r="L11">
        <v>62.605447538718828</v>
      </c>
      <c r="M11">
        <v>0</v>
      </c>
      <c r="N11">
        <v>29.217522258967186</v>
      </c>
      <c r="O11">
        <v>49.059999999999995</v>
      </c>
      <c r="P11">
        <v>46.825227759095078</v>
      </c>
      <c r="Q11">
        <v>5.0570886075949373</v>
      </c>
      <c r="R11">
        <v>10.43</v>
      </c>
      <c r="S11">
        <v>6.5</v>
      </c>
      <c r="T11">
        <v>0</v>
      </c>
      <c r="U11">
        <v>256.50999999999993</v>
      </c>
      <c r="V11">
        <v>5.12</v>
      </c>
      <c r="W11">
        <v>8.2874609494640126</v>
      </c>
      <c r="X11">
        <v>24.332539931099276</v>
      </c>
      <c r="Y11">
        <v>0</v>
      </c>
      <c r="Z11">
        <v>1.6052799999999998</v>
      </c>
      <c r="AA11">
        <v>10.372747304266294</v>
      </c>
      <c r="AB11">
        <v>9.7231178918050229</v>
      </c>
      <c r="AC11">
        <v>7.1499034031580626</v>
      </c>
      <c r="AD11">
        <v>0</v>
      </c>
      <c r="AE11">
        <v>12.000856582911029</v>
      </c>
      <c r="AF11">
        <v>0</v>
      </c>
      <c r="AG11">
        <v>0</v>
      </c>
      <c r="AH11">
        <v>37.649113481982369</v>
      </c>
      <c r="AI11">
        <v>3.4460395478469241</v>
      </c>
      <c r="AJ11">
        <v>0</v>
      </c>
      <c r="AK11">
        <v>12.740801337026564</v>
      </c>
      <c r="AL11">
        <v>20.588431153184164</v>
      </c>
      <c r="AM11">
        <v>3.8888165911726107</v>
      </c>
      <c r="AN11">
        <v>0</v>
      </c>
      <c r="AO11">
        <v>0.67818000000000012</v>
      </c>
      <c r="AP11">
        <v>2.1434019817729912</v>
      </c>
      <c r="AQ11">
        <v>0</v>
      </c>
      <c r="AR11">
        <v>10.593735507246377</v>
      </c>
      <c r="AS11">
        <v>8.0777282594990911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803.67585829903339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159.07241821222254</v>
      </c>
      <c r="L12">
        <v>62.605447538718828</v>
      </c>
      <c r="M12">
        <v>0</v>
      </c>
      <c r="N12">
        <v>29.217522258967186</v>
      </c>
      <c r="O12">
        <v>49.059999999999995</v>
      </c>
      <c r="P12">
        <v>46.825227759095078</v>
      </c>
      <c r="Q12">
        <v>5.0570886075949373</v>
      </c>
      <c r="R12">
        <v>10.43</v>
      </c>
      <c r="S12">
        <v>6.5</v>
      </c>
      <c r="T12">
        <v>0</v>
      </c>
      <c r="U12">
        <v>256.50999999999993</v>
      </c>
      <c r="V12">
        <v>5.12</v>
      </c>
      <c r="W12">
        <v>8.2874609494640126</v>
      </c>
      <c r="X12">
        <v>24.332539931099276</v>
      </c>
      <c r="Y12">
        <v>0</v>
      </c>
      <c r="Z12">
        <v>1.6052799999999998</v>
      </c>
      <c r="AA12">
        <v>10.372747304266294</v>
      </c>
      <c r="AB12">
        <v>9.7231178918050229</v>
      </c>
      <c r="AC12">
        <v>7.1499034031580626</v>
      </c>
      <c r="AD12">
        <v>0</v>
      </c>
      <c r="AE12">
        <v>12.000856582911029</v>
      </c>
      <c r="AF12">
        <v>0</v>
      </c>
      <c r="AG12">
        <v>0</v>
      </c>
      <c r="AH12">
        <v>37.649113481982369</v>
      </c>
      <c r="AI12">
        <v>3.4460395478469241</v>
      </c>
      <c r="AJ12">
        <v>0</v>
      </c>
      <c r="AK12">
        <v>12.740801337026564</v>
      </c>
      <c r="AL12">
        <v>20.588431153184164</v>
      </c>
      <c r="AM12">
        <v>3.8888165911726107</v>
      </c>
      <c r="AN12">
        <v>0</v>
      </c>
      <c r="AO12">
        <v>0.67818000000000012</v>
      </c>
      <c r="AP12">
        <v>2.1434019817729912</v>
      </c>
      <c r="AQ12">
        <v>0</v>
      </c>
      <c r="AR12">
        <v>10.593735507246377</v>
      </c>
      <c r="AS12">
        <v>8.0777282594990911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803.67585829903339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159.07241821222254</v>
      </c>
      <c r="L13">
        <v>62.605447538718828</v>
      </c>
      <c r="M13">
        <v>0</v>
      </c>
      <c r="N13">
        <v>29.217522258967186</v>
      </c>
      <c r="O13">
        <v>23.426031504065037</v>
      </c>
      <c r="P13">
        <v>46.825227759095078</v>
      </c>
      <c r="Q13">
        <v>5.0570886075949373</v>
      </c>
      <c r="R13">
        <v>10.43</v>
      </c>
      <c r="S13">
        <v>6.5</v>
      </c>
      <c r="T13">
        <v>0</v>
      </c>
      <c r="U13">
        <v>256.50999999999993</v>
      </c>
      <c r="V13">
        <v>5.12</v>
      </c>
      <c r="W13">
        <v>8.2874609494640126</v>
      </c>
      <c r="X13">
        <v>24.332539931099276</v>
      </c>
      <c r="Y13">
        <v>0</v>
      </c>
      <c r="Z13">
        <v>1.6052799999999998</v>
      </c>
      <c r="AA13">
        <v>10.372747304266294</v>
      </c>
      <c r="AB13">
        <v>9.7231178918050229</v>
      </c>
      <c r="AC13">
        <v>7.1499034031580626</v>
      </c>
      <c r="AD13">
        <v>0</v>
      </c>
      <c r="AE13">
        <v>12.000856582911029</v>
      </c>
      <c r="AF13">
        <v>0</v>
      </c>
      <c r="AG13">
        <v>0</v>
      </c>
      <c r="AH13">
        <v>37.649113481982369</v>
      </c>
      <c r="AI13">
        <v>3.4460395478469241</v>
      </c>
      <c r="AJ13">
        <v>0</v>
      </c>
      <c r="AK13">
        <v>12.740801337026564</v>
      </c>
      <c r="AL13">
        <v>20.588431153184164</v>
      </c>
      <c r="AM13">
        <v>3.8888165911726107</v>
      </c>
      <c r="AN13">
        <v>0</v>
      </c>
      <c r="AO13">
        <v>0.69342000000000015</v>
      </c>
      <c r="AP13">
        <v>2.1434019817729912</v>
      </c>
      <c r="AQ13">
        <v>0</v>
      </c>
      <c r="AR13">
        <v>10.593735507246377</v>
      </c>
      <c r="AS13">
        <v>8.0777282594990911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778.05712980309841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159.07241821222254</v>
      </c>
      <c r="L14">
        <v>62.605447538718828</v>
      </c>
      <c r="M14">
        <v>0</v>
      </c>
      <c r="N14">
        <v>29.217522258967186</v>
      </c>
      <c r="O14">
        <v>23.426031504065037</v>
      </c>
      <c r="P14">
        <v>46.825227759095078</v>
      </c>
      <c r="Q14">
        <v>5.0570886075949373</v>
      </c>
      <c r="R14">
        <v>10.43</v>
      </c>
      <c r="S14">
        <v>6.5</v>
      </c>
      <c r="T14">
        <v>0</v>
      </c>
      <c r="U14">
        <v>256.50999999999993</v>
      </c>
      <c r="V14">
        <v>5.12</v>
      </c>
      <c r="W14">
        <v>8.2874609494640126</v>
      </c>
      <c r="X14">
        <v>24.332539931099276</v>
      </c>
      <c r="Y14">
        <v>0</v>
      </c>
      <c r="Z14">
        <v>1.6052799999999998</v>
      </c>
      <c r="AA14">
        <v>10.372747304266294</v>
      </c>
      <c r="AB14">
        <v>9.7231178918050229</v>
      </c>
      <c r="AC14">
        <v>7.1499034031580626</v>
      </c>
      <c r="AD14">
        <v>0</v>
      </c>
      <c r="AE14">
        <v>12.000856582911029</v>
      </c>
      <c r="AF14">
        <v>0</v>
      </c>
      <c r="AG14">
        <v>0</v>
      </c>
      <c r="AH14">
        <v>37.649113481982369</v>
      </c>
      <c r="AI14">
        <v>3.4460395478469241</v>
      </c>
      <c r="AJ14">
        <v>0</v>
      </c>
      <c r="AK14">
        <v>12.740801337026564</v>
      </c>
      <c r="AL14">
        <v>20.588431153184164</v>
      </c>
      <c r="AM14">
        <v>3.8888165911726107</v>
      </c>
      <c r="AN14">
        <v>0</v>
      </c>
      <c r="AO14">
        <v>0.67310000000000014</v>
      </c>
      <c r="AP14">
        <v>2.1434019817729912</v>
      </c>
      <c r="AQ14">
        <v>0</v>
      </c>
      <c r="AR14">
        <v>11.680793478260869</v>
      </c>
      <c r="AS14">
        <v>8.0777282594990911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779.12386777411291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159.07241821222254</v>
      </c>
      <c r="L15">
        <v>62.605447538718828</v>
      </c>
      <c r="M15">
        <v>0</v>
      </c>
      <c r="N15">
        <v>29.217522258967186</v>
      </c>
      <c r="O15">
        <v>23.426031504065037</v>
      </c>
      <c r="P15">
        <v>46.825227759095078</v>
      </c>
      <c r="Q15">
        <v>5.0570886075949373</v>
      </c>
      <c r="R15">
        <v>10.43</v>
      </c>
      <c r="S15">
        <v>6.5</v>
      </c>
      <c r="T15">
        <v>0</v>
      </c>
      <c r="U15">
        <v>256.50999999999993</v>
      </c>
      <c r="V15">
        <v>5.12</v>
      </c>
      <c r="W15">
        <v>8.2874609494640126</v>
      </c>
      <c r="X15">
        <v>24.332539931099276</v>
      </c>
      <c r="Y15">
        <v>0</v>
      </c>
      <c r="Z15">
        <v>1.6052799999999998</v>
      </c>
      <c r="AA15">
        <v>10.372747304266294</v>
      </c>
      <c r="AB15">
        <v>9.7231178918050229</v>
      </c>
      <c r="AC15">
        <v>7.1499034031580626</v>
      </c>
      <c r="AD15">
        <v>0</v>
      </c>
      <c r="AE15">
        <v>12.000856582911029</v>
      </c>
      <c r="AF15">
        <v>0</v>
      </c>
      <c r="AG15">
        <v>0</v>
      </c>
      <c r="AH15">
        <v>37.649113481982369</v>
      </c>
      <c r="AI15">
        <v>3.4460395478469241</v>
      </c>
      <c r="AJ15">
        <v>0</v>
      </c>
      <c r="AK15">
        <v>12.740801337026564</v>
      </c>
      <c r="AL15">
        <v>19.585294320137699</v>
      </c>
      <c r="AM15">
        <v>3.8888165911726107</v>
      </c>
      <c r="AN15">
        <v>0</v>
      </c>
      <c r="AO15">
        <v>0.69342000000000015</v>
      </c>
      <c r="AP15">
        <v>2.049437676884839</v>
      </c>
      <c r="AQ15">
        <v>0</v>
      </c>
      <c r="AR15">
        <v>11.680793478260869</v>
      </c>
      <c r="AS15">
        <v>7.284524482514211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777.25388285919348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159.07</v>
      </c>
      <c r="L16">
        <v>62.605447538718828</v>
      </c>
      <c r="M16">
        <v>0</v>
      </c>
      <c r="N16">
        <v>29.217522258967186</v>
      </c>
      <c r="O16">
        <v>23.426031504065037</v>
      </c>
      <c r="P16">
        <v>46.825227759095078</v>
      </c>
      <c r="Q16">
        <v>5.0570886075949373</v>
      </c>
      <c r="R16">
        <v>10.43</v>
      </c>
      <c r="S16">
        <v>6.5</v>
      </c>
      <c r="T16">
        <v>0</v>
      </c>
      <c r="U16">
        <v>256.50999999999993</v>
      </c>
      <c r="V16">
        <v>5.12</v>
      </c>
      <c r="W16">
        <v>8.2874609494640126</v>
      </c>
      <c r="X16">
        <v>24.332539931099276</v>
      </c>
      <c r="Y16">
        <v>0</v>
      </c>
      <c r="Z16">
        <v>1.6052799999999998</v>
      </c>
      <c r="AA16">
        <v>6.9160114861697162</v>
      </c>
      <c r="AB16">
        <v>9.7231178918050229</v>
      </c>
      <c r="AC16">
        <v>7.1499034031580626</v>
      </c>
      <c r="AD16">
        <v>0</v>
      </c>
      <c r="AE16">
        <v>12.000856582911029</v>
      </c>
      <c r="AF16">
        <v>0</v>
      </c>
      <c r="AG16">
        <v>0</v>
      </c>
      <c r="AH16">
        <v>37.649113481982369</v>
      </c>
      <c r="AI16">
        <v>3.4460395478469241</v>
      </c>
      <c r="AJ16">
        <v>0</v>
      </c>
      <c r="AK16">
        <v>12.740801337026564</v>
      </c>
      <c r="AL16">
        <v>19.585294320137699</v>
      </c>
      <c r="AM16">
        <v>3.8888165911726107</v>
      </c>
      <c r="AN16">
        <v>0</v>
      </c>
      <c r="AO16">
        <v>0.69342000000000015</v>
      </c>
      <c r="AP16">
        <v>2.049437676884839</v>
      </c>
      <c r="AQ16">
        <v>0</v>
      </c>
      <c r="AR16">
        <v>11.680793478260869</v>
      </c>
      <c r="AS16">
        <v>7.284524482514211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773.79472882887433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156.31241827436298</v>
      </c>
      <c r="L17">
        <v>62.605447538718828</v>
      </c>
      <c r="M17">
        <v>0</v>
      </c>
      <c r="N17">
        <v>29.217522258967186</v>
      </c>
      <c r="O17">
        <v>23.426031504065037</v>
      </c>
      <c r="P17">
        <v>46.825227759095078</v>
      </c>
      <c r="Q17">
        <v>5.0570886075949373</v>
      </c>
      <c r="R17">
        <v>10.43</v>
      </c>
      <c r="S17">
        <v>6.5</v>
      </c>
      <c r="T17">
        <v>0</v>
      </c>
      <c r="U17">
        <v>205.5030172267337</v>
      </c>
      <c r="V17">
        <v>5.12</v>
      </c>
      <c r="W17">
        <v>8.2874609494640126</v>
      </c>
      <c r="X17">
        <v>24.332539931099276</v>
      </c>
      <c r="Y17">
        <v>0</v>
      </c>
      <c r="Z17">
        <v>1.6052799999999998</v>
      </c>
      <c r="AA17">
        <v>6.9160114861697162</v>
      </c>
      <c r="AB17">
        <v>9.7231178918050229</v>
      </c>
      <c r="AC17">
        <v>7.1499034031580626</v>
      </c>
      <c r="AD17">
        <v>0</v>
      </c>
      <c r="AE17">
        <v>12.000856582911029</v>
      </c>
      <c r="AF17">
        <v>0</v>
      </c>
      <c r="AG17">
        <v>0</v>
      </c>
      <c r="AH17">
        <v>37.649113481982369</v>
      </c>
      <c r="AI17">
        <v>3.4460395478469241</v>
      </c>
      <c r="AJ17">
        <v>0</v>
      </c>
      <c r="AK17">
        <v>12.740801337026564</v>
      </c>
      <c r="AL17">
        <v>19.585294320137699</v>
      </c>
      <c r="AM17">
        <v>3.8888165911726107</v>
      </c>
      <c r="AN17">
        <v>0</v>
      </c>
      <c r="AO17">
        <v>1.0185400000000002</v>
      </c>
      <c r="AP17">
        <v>2.049437676884839</v>
      </c>
      <c r="AQ17">
        <v>0</v>
      </c>
      <c r="AR17">
        <v>10.593735507246377</v>
      </c>
      <c r="AS17">
        <v>7.284524482514211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719.26822635895667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159.07241821222254</v>
      </c>
      <c r="L18">
        <v>62.605447538718828</v>
      </c>
      <c r="M18">
        <v>0</v>
      </c>
      <c r="N18">
        <v>29.217522258967186</v>
      </c>
      <c r="O18">
        <v>23.426031504065037</v>
      </c>
      <c r="P18">
        <v>46.825227759095078</v>
      </c>
      <c r="Q18">
        <v>5.0570886075949373</v>
      </c>
      <c r="R18">
        <v>10.43</v>
      </c>
      <c r="S18">
        <v>6.5</v>
      </c>
      <c r="T18">
        <v>0</v>
      </c>
      <c r="U18">
        <v>205.5030172267337</v>
      </c>
      <c r="V18">
        <v>5.12</v>
      </c>
      <c r="W18">
        <v>8.2874609494640126</v>
      </c>
      <c r="X18">
        <v>24.332539931099276</v>
      </c>
      <c r="Y18">
        <v>0</v>
      </c>
      <c r="Z18">
        <v>1.6052799999999998</v>
      </c>
      <c r="AA18">
        <v>6.9160114861697162</v>
      </c>
      <c r="AB18">
        <v>9.7231178918050229</v>
      </c>
      <c r="AC18">
        <v>7.1499034031580626</v>
      </c>
      <c r="AD18">
        <v>0</v>
      </c>
      <c r="AE18">
        <v>12.000856582911029</v>
      </c>
      <c r="AF18">
        <v>0</v>
      </c>
      <c r="AG18">
        <v>0</v>
      </c>
      <c r="AH18">
        <v>37.649113481982369</v>
      </c>
      <c r="AI18">
        <v>3.4460395478469241</v>
      </c>
      <c r="AJ18">
        <v>0</v>
      </c>
      <c r="AK18">
        <v>12.740801337026564</v>
      </c>
      <c r="AL18">
        <v>19.585294320137699</v>
      </c>
      <c r="AM18">
        <v>3.8888165911726107</v>
      </c>
      <c r="AN18">
        <v>0</v>
      </c>
      <c r="AO18">
        <v>0.98552000000000017</v>
      </c>
      <c r="AP18">
        <v>2.049437676884839</v>
      </c>
      <c r="AQ18">
        <v>0</v>
      </c>
      <c r="AR18">
        <v>10.593735507246377</v>
      </c>
      <c r="AS18">
        <v>7.284524482514211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721.99520629681615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159.07241821222254</v>
      </c>
      <c r="L19">
        <v>62.605447538718828</v>
      </c>
      <c r="M19">
        <v>0</v>
      </c>
      <c r="N19">
        <v>29.217522258967186</v>
      </c>
      <c r="O19">
        <v>23.426031504065037</v>
      </c>
      <c r="P19">
        <v>46.825227759095078</v>
      </c>
      <c r="Q19">
        <v>5.0570886075949373</v>
      </c>
      <c r="R19">
        <v>10.43</v>
      </c>
      <c r="S19">
        <v>6.5</v>
      </c>
      <c r="T19">
        <v>0</v>
      </c>
      <c r="U19">
        <v>205.5030172267337</v>
      </c>
      <c r="V19">
        <v>5.12</v>
      </c>
      <c r="W19">
        <v>8.2874609494640126</v>
      </c>
      <c r="X19">
        <v>24.332539931099276</v>
      </c>
      <c r="Y19">
        <v>0</v>
      </c>
      <c r="Z19">
        <v>1.6052799999999998</v>
      </c>
      <c r="AA19">
        <v>6.9160114861697162</v>
      </c>
      <c r="AB19">
        <v>9.7231178918050229</v>
      </c>
      <c r="AC19">
        <v>4.7643017850515923</v>
      </c>
      <c r="AD19">
        <v>0</v>
      </c>
      <c r="AE19">
        <v>12.000856582911029</v>
      </c>
      <c r="AF19">
        <v>0</v>
      </c>
      <c r="AG19">
        <v>0</v>
      </c>
      <c r="AH19">
        <v>37.649113481982369</v>
      </c>
      <c r="AI19">
        <v>3.4460395478469241</v>
      </c>
      <c r="AJ19">
        <v>0</v>
      </c>
      <c r="AK19">
        <v>12.740801337026564</v>
      </c>
      <c r="AL19">
        <v>19.585294320137699</v>
      </c>
      <c r="AM19">
        <v>3.8888165911726107</v>
      </c>
      <c r="AN19">
        <v>0</v>
      </c>
      <c r="AO19">
        <v>0.98552000000000017</v>
      </c>
      <c r="AP19">
        <v>2.049437676884839</v>
      </c>
      <c r="AQ19">
        <v>0</v>
      </c>
      <c r="AR19">
        <v>10.593735507246377</v>
      </c>
      <c r="AS19">
        <v>7.284524482514211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719.60960467870962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159.07241821222254</v>
      </c>
      <c r="L20">
        <v>62.605447538718828</v>
      </c>
      <c r="M20">
        <v>0</v>
      </c>
      <c r="N20">
        <v>29.217522258967186</v>
      </c>
      <c r="O20">
        <v>23.426031504065037</v>
      </c>
      <c r="P20">
        <v>46.825227759095078</v>
      </c>
      <c r="Q20">
        <v>5.0570886075949373</v>
      </c>
      <c r="R20">
        <v>10.43</v>
      </c>
      <c r="S20">
        <v>6.5</v>
      </c>
      <c r="T20">
        <v>0</v>
      </c>
      <c r="U20">
        <v>205.5030172267337</v>
      </c>
      <c r="V20">
        <v>5.12</v>
      </c>
      <c r="W20">
        <v>8.2874609494640126</v>
      </c>
      <c r="X20">
        <v>24.332539931099276</v>
      </c>
      <c r="Y20">
        <v>0</v>
      </c>
      <c r="Z20">
        <v>1.6052799999999998</v>
      </c>
      <c r="AA20">
        <v>6.9160114861697162</v>
      </c>
      <c r="AB20">
        <v>9.7231178918050229</v>
      </c>
      <c r="AC20">
        <v>4.7643017850515923</v>
      </c>
      <c r="AD20">
        <v>0</v>
      </c>
      <c r="AE20">
        <v>12.000856582911029</v>
      </c>
      <c r="AF20">
        <v>0</v>
      </c>
      <c r="AG20">
        <v>0</v>
      </c>
      <c r="AH20">
        <v>37.649113481982369</v>
      </c>
      <c r="AI20">
        <v>3.4460395478469241</v>
      </c>
      <c r="AJ20">
        <v>0</v>
      </c>
      <c r="AK20">
        <v>12.740801337026564</v>
      </c>
      <c r="AL20">
        <v>19.585294320137699</v>
      </c>
      <c r="AM20">
        <v>3.8888165911726107</v>
      </c>
      <c r="AN20">
        <v>0</v>
      </c>
      <c r="AO20">
        <v>0.98552000000000017</v>
      </c>
      <c r="AP20">
        <v>2.049437676884839</v>
      </c>
      <c r="AQ20">
        <v>0</v>
      </c>
      <c r="AR20">
        <v>10.593735507246377</v>
      </c>
      <c r="AS20">
        <v>7.284524482514211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719.60960467870962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159.07241821222254</v>
      </c>
      <c r="L21">
        <v>62.605447538718828</v>
      </c>
      <c r="M21">
        <v>0</v>
      </c>
      <c r="N21">
        <v>29.217522258967186</v>
      </c>
      <c r="O21">
        <v>23.426031504065037</v>
      </c>
      <c r="P21">
        <v>46.825227759095078</v>
      </c>
      <c r="Q21">
        <v>5.0570886075949373</v>
      </c>
      <c r="R21">
        <v>10.43</v>
      </c>
      <c r="S21">
        <v>6.5</v>
      </c>
      <c r="T21">
        <v>0</v>
      </c>
      <c r="U21">
        <v>205.5030172267337</v>
      </c>
      <c r="V21">
        <v>4.96</v>
      </c>
      <c r="W21">
        <v>8.2874609494640126</v>
      </c>
      <c r="X21">
        <v>24.332539931099276</v>
      </c>
      <c r="Y21">
        <v>0</v>
      </c>
      <c r="Z21">
        <v>1.6052799999999998</v>
      </c>
      <c r="AA21">
        <v>6.9160114861697162</v>
      </c>
      <c r="AB21">
        <v>6.8906129597385721</v>
      </c>
      <c r="AC21">
        <v>4.7643017850515923</v>
      </c>
      <c r="AD21">
        <v>0</v>
      </c>
      <c r="AE21">
        <v>12.000856582911029</v>
      </c>
      <c r="AF21">
        <v>0</v>
      </c>
      <c r="AG21">
        <v>0</v>
      </c>
      <c r="AH21">
        <v>37.649113481982369</v>
      </c>
      <c r="AI21">
        <v>3.4460395478469241</v>
      </c>
      <c r="AJ21">
        <v>0</v>
      </c>
      <c r="AK21">
        <v>12.740801337026564</v>
      </c>
      <c r="AL21">
        <v>19.585294320137699</v>
      </c>
      <c r="AM21">
        <v>3.8888165911726107</v>
      </c>
      <c r="AN21">
        <v>0</v>
      </c>
      <c r="AO21">
        <v>0.96266000000000018</v>
      </c>
      <c r="AP21">
        <v>2.049437676884839</v>
      </c>
      <c r="AQ21">
        <v>0</v>
      </c>
      <c r="AR21">
        <v>11.680793478260869</v>
      </c>
      <c r="AS21">
        <v>7.284524482514211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717.68129771765769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159.07241821222254</v>
      </c>
      <c r="L22">
        <v>62.605447538718828</v>
      </c>
      <c r="M22">
        <v>0</v>
      </c>
      <c r="N22">
        <v>29.217522258967186</v>
      </c>
      <c r="O22">
        <v>23.426031504065037</v>
      </c>
      <c r="P22">
        <v>46.825227759095078</v>
      </c>
      <c r="Q22">
        <v>5.0570886075949373</v>
      </c>
      <c r="R22">
        <v>10.43</v>
      </c>
      <c r="S22">
        <v>6.5</v>
      </c>
      <c r="T22">
        <v>0</v>
      </c>
      <c r="U22">
        <v>205.5030172267337</v>
      </c>
      <c r="V22">
        <v>4.96</v>
      </c>
      <c r="W22">
        <v>8.2874609494640126</v>
      </c>
      <c r="X22">
        <v>24.332539931099276</v>
      </c>
      <c r="Y22">
        <v>0</v>
      </c>
      <c r="Z22">
        <v>1.6052799999999998</v>
      </c>
      <c r="AA22">
        <v>6.9160114861697162</v>
      </c>
      <c r="AB22">
        <v>6.8906129597385721</v>
      </c>
      <c r="AC22">
        <v>4.7643017850515923</v>
      </c>
      <c r="AD22">
        <v>0</v>
      </c>
      <c r="AE22">
        <v>12.000856582911029</v>
      </c>
      <c r="AF22">
        <v>0</v>
      </c>
      <c r="AG22">
        <v>0</v>
      </c>
      <c r="AH22">
        <v>37.649113481982369</v>
      </c>
      <c r="AI22">
        <v>3.4460395478469241</v>
      </c>
      <c r="AJ22">
        <v>0</v>
      </c>
      <c r="AK22">
        <v>12.740801337026564</v>
      </c>
      <c r="AL22">
        <v>19.585294320137699</v>
      </c>
      <c r="AM22">
        <v>3.8888165911726107</v>
      </c>
      <c r="AN22">
        <v>0</v>
      </c>
      <c r="AO22">
        <v>0.92456000000000016</v>
      </c>
      <c r="AP22">
        <v>2.049437676884839</v>
      </c>
      <c r="AQ22">
        <v>0</v>
      </c>
      <c r="AR22">
        <v>11.680793478260869</v>
      </c>
      <c r="AS22">
        <v>7.284524482514211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717.6431977176577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159.07241821222254</v>
      </c>
      <c r="L23">
        <v>62.605447538718828</v>
      </c>
      <c r="M23">
        <v>0</v>
      </c>
      <c r="N23">
        <v>29.217522258967186</v>
      </c>
      <c r="O23">
        <v>23.426031504065037</v>
      </c>
      <c r="P23">
        <v>46.825227759095078</v>
      </c>
      <c r="Q23">
        <v>5.0570886075949373</v>
      </c>
      <c r="R23">
        <v>10.43</v>
      </c>
      <c r="S23">
        <v>6.5</v>
      </c>
      <c r="T23">
        <v>0</v>
      </c>
      <c r="U23">
        <v>205.5030172267337</v>
      </c>
      <c r="V23">
        <v>4.96</v>
      </c>
      <c r="W23">
        <v>8.2874609494640126</v>
      </c>
      <c r="X23">
        <v>24.332539931099276</v>
      </c>
      <c r="Y23">
        <v>0</v>
      </c>
      <c r="Z23">
        <v>3.2080200000000003</v>
      </c>
      <c r="AA23">
        <v>6.9160114861697162</v>
      </c>
      <c r="AB23">
        <v>6.8906129597385721</v>
      </c>
      <c r="AC23">
        <v>4.7643017850515923</v>
      </c>
      <c r="AD23">
        <v>0</v>
      </c>
      <c r="AE23">
        <v>12.000856582911029</v>
      </c>
      <c r="AF23">
        <v>0</v>
      </c>
      <c r="AG23">
        <v>0</v>
      </c>
      <c r="AH23">
        <v>37.649113481982369</v>
      </c>
      <c r="AI23">
        <v>0.87876308897031041</v>
      </c>
      <c r="AJ23">
        <v>0</v>
      </c>
      <c r="AK23">
        <v>12.740801337026564</v>
      </c>
      <c r="AL23">
        <v>19.585294320137699</v>
      </c>
      <c r="AM23">
        <v>3.8888165911726107</v>
      </c>
      <c r="AN23">
        <v>0</v>
      </c>
      <c r="AO23">
        <v>0.9398000000000003</v>
      </c>
      <c r="AP23">
        <v>2.049437676884839</v>
      </c>
      <c r="AQ23">
        <v>0</v>
      </c>
      <c r="AR23">
        <v>10.593735507246377</v>
      </c>
      <c r="AS23">
        <v>7.284524482514211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715.60684328776665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159.07241821222254</v>
      </c>
      <c r="L24">
        <v>62.605447538718828</v>
      </c>
      <c r="M24">
        <v>0</v>
      </c>
      <c r="N24">
        <v>29.217522258967186</v>
      </c>
      <c r="O24">
        <v>23.426031504065037</v>
      </c>
      <c r="P24">
        <v>46.825227759095078</v>
      </c>
      <c r="Q24">
        <v>5.0570886075949373</v>
      </c>
      <c r="R24">
        <v>10.43</v>
      </c>
      <c r="S24">
        <v>6.5</v>
      </c>
      <c r="T24">
        <v>0</v>
      </c>
      <c r="U24">
        <v>205.5030172267337</v>
      </c>
      <c r="V24">
        <v>4.96</v>
      </c>
      <c r="W24">
        <v>8.2874609494640126</v>
      </c>
      <c r="X24">
        <v>24.332539931099276</v>
      </c>
      <c r="Y24">
        <v>0</v>
      </c>
      <c r="Z24">
        <v>3.2080200000000003</v>
      </c>
      <c r="AA24">
        <v>6.9160114861697162</v>
      </c>
      <c r="AB24">
        <v>6.8906129597385721</v>
      </c>
      <c r="AC24">
        <v>4.7643017850515923</v>
      </c>
      <c r="AD24">
        <v>0</v>
      </c>
      <c r="AE24">
        <v>12.000856582911029</v>
      </c>
      <c r="AF24">
        <v>0</v>
      </c>
      <c r="AG24">
        <v>0</v>
      </c>
      <c r="AH24">
        <v>37.649113481982369</v>
      </c>
      <c r="AI24">
        <v>1.2537326792901025</v>
      </c>
      <c r="AJ24">
        <v>0</v>
      </c>
      <c r="AK24">
        <v>12.740801337026564</v>
      </c>
      <c r="AL24">
        <v>19.585294320137699</v>
      </c>
      <c r="AM24">
        <v>3.8888165911726107</v>
      </c>
      <c r="AN24">
        <v>0</v>
      </c>
      <c r="AO24">
        <v>0.84328000000000014</v>
      </c>
      <c r="AP24">
        <v>2.049437676884839</v>
      </c>
      <c r="AQ24">
        <v>0</v>
      </c>
      <c r="AR24">
        <v>10.593735507246377</v>
      </c>
      <c r="AS24">
        <v>7.284524482514211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715.88529287808649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159.07241821222254</v>
      </c>
      <c r="L25">
        <v>62.605447538718828</v>
      </c>
      <c r="M25">
        <v>0</v>
      </c>
      <c r="N25">
        <v>29.217522258967186</v>
      </c>
      <c r="O25">
        <v>23.426031504065037</v>
      </c>
      <c r="P25">
        <v>46.825227759095078</v>
      </c>
      <c r="Q25">
        <v>5.0570886075949373</v>
      </c>
      <c r="R25">
        <v>10.43</v>
      </c>
      <c r="S25">
        <v>6.5</v>
      </c>
      <c r="T25">
        <v>0</v>
      </c>
      <c r="U25">
        <v>205.5030172267337</v>
      </c>
      <c r="V25">
        <v>4.96</v>
      </c>
      <c r="W25">
        <v>8.2874609494640126</v>
      </c>
      <c r="X25">
        <v>24.332539931099276</v>
      </c>
      <c r="Y25">
        <v>0</v>
      </c>
      <c r="Z25">
        <v>3.2080200000000003</v>
      </c>
      <c r="AA25">
        <v>6.9160114861697162</v>
      </c>
      <c r="AB25">
        <v>6.8906129597385721</v>
      </c>
      <c r="AC25">
        <v>4.7643017850515923</v>
      </c>
      <c r="AD25">
        <v>0</v>
      </c>
      <c r="AE25">
        <v>12.000856582911029</v>
      </c>
      <c r="AF25">
        <v>0</v>
      </c>
      <c r="AG25">
        <v>0</v>
      </c>
      <c r="AH25">
        <v>37.649113481982369</v>
      </c>
      <c r="AI25">
        <v>1.8794488054679153</v>
      </c>
      <c r="AJ25">
        <v>0</v>
      </c>
      <c r="AK25">
        <v>12.740801337026564</v>
      </c>
      <c r="AL25">
        <v>19.585294320137699</v>
      </c>
      <c r="AM25">
        <v>3.8888165911726107</v>
      </c>
      <c r="AN25">
        <v>0</v>
      </c>
      <c r="AO25">
        <v>0.73914000000000013</v>
      </c>
      <c r="AP25">
        <v>2.049437676884839</v>
      </c>
      <c r="AQ25">
        <v>0</v>
      </c>
      <c r="AR25">
        <v>10.593735507246377</v>
      </c>
      <c r="AS25">
        <v>7.284524482514211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716.40686900426419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159.07241821222254</v>
      </c>
      <c r="L26">
        <v>62.605447538718828</v>
      </c>
      <c r="M26">
        <v>0</v>
      </c>
      <c r="N26">
        <v>29.217522258967186</v>
      </c>
      <c r="O26">
        <v>23.426031504065037</v>
      </c>
      <c r="P26">
        <v>46.825227759095078</v>
      </c>
      <c r="Q26">
        <v>5.0570886075949373</v>
      </c>
      <c r="R26">
        <v>10.43</v>
      </c>
      <c r="S26">
        <v>6.5</v>
      </c>
      <c r="T26">
        <v>0</v>
      </c>
      <c r="U26">
        <v>205.5030172267337</v>
      </c>
      <c r="V26">
        <v>4.96</v>
      </c>
      <c r="W26">
        <v>8.2874609494640126</v>
      </c>
      <c r="X26">
        <v>24.332539931099276</v>
      </c>
      <c r="Y26">
        <v>0</v>
      </c>
      <c r="Z26">
        <v>3.2080200000000003</v>
      </c>
      <c r="AA26">
        <v>6.9160114861697162</v>
      </c>
      <c r="AB26">
        <v>6.8906129597385721</v>
      </c>
      <c r="AC26">
        <v>4.7643017850515923</v>
      </c>
      <c r="AD26">
        <v>0</v>
      </c>
      <c r="AE26">
        <v>12.000856582911029</v>
      </c>
      <c r="AF26">
        <v>0</v>
      </c>
      <c r="AG26">
        <v>0</v>
      </c>
      <c r="AH26">
        <v>37.649113481982369</v>
      </c>
      <c r="AI26">
        <v>12.061138417464235</v>
      </c>
      <c r="AJ26">
        <v>0</v>
      </c>
      <c r="AK26">
        <v>12.740801337026564</v>
      </c>
      <c r="AL26">
        <v>19.585294320137699</v>
      </c>
      <c r="AM26">
        <v>3.8888165911726107</v>
      </c>
      <c r="AN26">
        <v>0</v>
      </c>
      <c r="AO26">
        <v>0.62230000000000019</v>
      </c>
      <c r="AP26">
        <v>2.049437676884839</v>
      </c>
      <c r="AQ26">
        <v>0</v>
      </c>
      <c r="AR26">
        <v>11.680793478260869</v>
      </c>
      <c r="AS26">
        <v>7.284524482514211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727.55877658727502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159.07241821222254</v>
      </c>
      <c r="L27">
        <v>62.605447538718828</v>
      </c>
      <c r="M27">
        <v>0</v>
      </c>
      <c r="N27">
        <v>29.217522258967186</v>
      </c>
      <c r="O27">
        <v>23.426031504065037</v>
      </c>
      <c r="P27">
        <v>46.825227759095078</v>
      </c>
      <c r="Q27">
        <v>5.0570886075949373</v>
      </c>
      <c r="R27">
        <v>10.43</v>
      </c>
      <c r="S27">
        <v>6.5</v>
      </c>
      <c r="T27">
        <v>0</v>
      </c>
      <c r="U27">
        <v>205.5030172267337</v>
      </c>
      <c r="V27">
        <v>4.96</v>
      </c>
      <c r="W27">
        <v>8.2874609494640126</v>
      </c>
      <c r="X27">
        <v>24.332539931099276</v>
      </c>
      <c r="Y27">
        <v>0</v>
      </c>
      <c r="Z27">
        <v>3.2080200000000003</v>
      </c>
      <c r="AA27">
        <v>6.9160114861697162</v>
      </c>
      <c r="AB27">
        <v>6.8906129597385721</v>
      </c>
      <c r="AC27">
        <v>4.7643017850515923</v>
      </c>
      <c r="AD27">
        <v>0</v>
      </c>
      <c r="AE27">
        <v>12.000856582911029</v>
      </c>
      <c r="AF27">
        <v>0</v>
      </c>
      <c r="AG27">
        <v>0</v>
      </c>
      <c r="AH27">
        <v>37.649113481982369</v>
      </c>
      <c r="AI27">
        <v>12.061138417464235</v>
      </c>
      <c r="AJ27">
        <v>0</v>
      </c>
      <c r="AK27">
        <v>12.740801337026564</v>
      </c>
      <c r="AL27">
        <v>19.585294320137699</v>
      </c>
      <c r="AM27">
        <v>3.8888165911726107</v>
      </c>
      <c r="AN27">
        <v>0</v>
      </c>
      <c r="AO27">
        <v>2.2225000000000006</v>
      </c>
      <c r="AP27">
        <v>2.049437676884839</v>
      </c>
      <c r="AQ27">
        <v>0</v>
      </c>
      <c r="AR27">
        <v>11.680793478260869</v>
      </c>
      <c r="AS27">
        <v>7.284524482514211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729.15897658727499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159.07241821222254</v>
      </c>
      <c r="L28">
        <v>62.605447538718828</v>
      </c>
      <c r="M28">
        <v>0</v>
      </c>
      <c r="N28">
        <v>29.217522258967186</v>
      </c>
      <c r="O28">
        <v>23.426031504065037</v>
      </c>
      <c r="P28">
        <v>46.825227759095078</v>
      </c>
      <c r="Q28">
        <v>5.0570886075949373</v>
      </c>
      <c r="R28">
        <v>10.43</v>
      </c>
      <c r="S28">
        <v>6.5</v>
      </c>
      <c r="T28">
        <v>0</v>
      </c>
      <c r="U28">
        <v>205.5030172267337</v>
      </c>
      <c r="V28">
        <v>4.96</v>
      </c>
      <c r="W28">
        <v>8.2874609494640126</v>
      </c>
      <c r="X28">
        <v>24.332539931099276</v>
      </c>
      <c r="Y28">
        <v>0</v>
      </c>
      <c r="Z28">
        <v>3.2080200000000003</v>
      </c>
      <c r="AA28">
        <v>6.9160114861697162</v>
      </c>
      <c r="AB28">
        <v>6.8906129597385721</v>
      </c>
      <c r="AC28">
        <v>4.7643017850515923</v>
      </c>
      <c r="AD28">
        <v>0</v>
      </c>
      <c r="AE28">
        <v>12.000856582911029</v>
      </c>
      <c r="AF28">
        <v>0</v>
      </c>
      <c r="AG28">
        <v>0</v>
      </c>
      <c r="AH28">
        <v>37.649113481982369</v>
      </c>
      <c r="AI28">
        <v>12.061138417464235</v>
      </c>
      <c r="AJ28">
        <v>0</v>
      </c>
      <c r="AK28">
        <v>12.740801337026564</v>
      </c>
      <c r="AL28">
        <v>19.585294320137699</v>
      </c>
      <c r="AM28">
        <v>3.8888165911726107</v>
      </c>
      <c r="AN28">
        <v>0</v>
      </c>
      <c r="AO28">
        <v>2.1920200000000007</v>
      </c>
      <c r="AP28">
        <v>2.049437676884839</v>
      </c>
      <c r="AQ28">
        <v>0</v>
      </c>
      <c r="AR28">
        <v>10.593735507246377</v>
      </c>
      <c r="AS28">
        <v>7.284524482514211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728.04143861626051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159.07241821222254</v>
      </c>
      <c r="L29">
        <v>62.605447538718828</v>
      </c>
      <c r="M29">
        <v>0</v>
      </c>
      <c r="N29">
        <v>29.217522258967186</v>
      </c>
      <c r="O29">
        <v>23.426031504065037</v>
      </c>
      <c r="P29">
        <v>46.825227759095078</v>
      </c>
      <c r="Q29">
        <v>5.0570886075949373</v>
      </c>
      <c r="R29">
        <v>10.43</v>
      </c>
      <c r="S29">
        <v>6.5</v>
      </c>
      <c r="T29">
        <v>0</v>
      </c>
      <c r="U29">
        <v>205.5030172267337</v>
      </c>
      <c r="V29">
        <v>4.96</v>
      </c>
      <c r="W29">
        <v>8.2874609494640126</v>
      </c>
      <c r="X29">
        <v>24.332539931099276</v>
      </c>
      <c r="Y29">
        <v>0</v>
      </c>
      <c r="Z29">
        <v>3.2080200000000003</v>
      </c>
      <c r="AA29">
        <v>6.9160114861697162</v>
      </c>
      <c r="AB29">
        <v>6.8906129597385721</v>
      </c>
      <c r="AC29">
        <v>4.7643017850515923</v>
      </c>
      <c r="AD29">
        <v>0</v>
      </c>
      <c r="AE29">
        <v>12.000856582911029</v>
      </c>
      <c r="AF29">
        <v>0</v>
      </c>
      <c r="AG29">
        <v>0</v>
      </c>
      <c r="AH29">
        <v>37.649113481982369</v>
      </c>
      <c r="AI29">
        <v>12.061138417464235</v>
      </c>
      <c r="AJ29">
        <v>0</v>
      </c>
      <c r="AK29">
        <v>12.740801337026564</v>
      </c>
      <c r="AL29">
        <v>19.585294320137699</v>
      </c>
      <c r="AM29">
        <v>3.8888165911726107</v>
      </c>
      <c r="AN29">
        <v>0</v>
      </c>
      <c r="AO29">
        <v>2.3368000000000002</v>
      </c>
      <c r="AP29">
        <v>2.049437676884839</v>
      </c>
      <c r="AQ29">
        <v>0</v>
      </c>
      <c r="AR29">
        <v>10.593735507246377</v>
      </c>
      <c r="AS29">
        <v>7.284524482514211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728.18621861626059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159.07241821222254</v>
      </c>
      <c r="L30">
        <v>62.605447538718828</v>
      </c>
      <c r="M30">
        <v>0</v>
      </c>
      <c r="N30">
        <v>29.217522258967186</v>
      </c>
      <c r="O30">
        <v>23.426031504065037</v>
      </c>
      <c r="P30">
        <v>46.825227759095078</v>
      </c>
      <c r="Q30">
        <v>5.0570886075949373</v>
      </c>
      <c r="R30">
        <v>10.43</v>
      </c>
      <c r="S30">
        <v>6.5</v>
      </c>
      <c r="T30">
        <v>0</v>
      </c>
      <c r="U30">
        <v>205.5030172267337</v>
      </c>
      <c r="V30">
        <v>4.96</v>
      </c>
      <c r="W30">
        <v>8.2874609494640126</v>
      </c>
      <c r="X30">
        <v>24.332539931099276</v>
      </c>
      <c r="Y30">
        <v>0</v>
      </c>
      <c r="Z30">
        <v>3.2080200000000003</v>
      </c>
      <c r="AA30">
        <v>6.9160114861697162</v>
      </c>
      <c r="AB30">
        <v>6.8906129597385721</v>
      </c>
      <c r="AC30">
        <v>4.7643017850515923</v>
      </c>
      <c r="AD30">
        <v>0</v>
      </c>
      <c r="AE30">
        <v>12.000856582911029</v>
      </c>
      <c r="AF30">
        <v>0</v>
      </c>
      <c r="AG30">
        <v>0</v>
      </c>
      <c r="AH30">
        <v>37.649113481982369</v>
      </c>
      <c r="AI30">
        <v>12.061138417464235</v>
      </c>
      <c r="AJ30">
        <v>0</v>
      </c>
      <c r="AK30">
        <v>12.740801337026564</v>
      </c>
      <c r="AL30">
        <v>19.585294320137699</v>
      </c>
      <c r="AM30">
        <v>3.8888165911726107</v>
      </c>
      <c r="AN30">
        <v>0</v>
      </c>
      <c r="AO30">
        <v>2.3368000000000002</v>
      </c>
      <c r="AP30">
        <v>2.049437676884839</v>
      </c>
      <c r="AQ30">
        <v>0</v>
      </c>
      <c r="AR30">
        <v>10.593735507246377</v>
      </c>
      <c r="AS30">
        <v>7.284524482514211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728.18621861626059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159.07241821222254</v>
      </c>
      <c r="L31">
        <v>62.605447538718828</v>
      </c>
      <c r="M31">
        <v>0</v>
      </c>
      <c r="N31">
        <v>29.217522258967186</v>
      </c>
      <c r="O31">
        <v>23.426031504065037</v>
      </c>
      <c r="P31">
        <v>46.825227759095078</v>
      </c>
      <c r="Q31">
        <v>5.0570886075949373</v>
      </c>
      <c r="R31">
        <v>10.43</v>
      </c>
      <c r="S31">
        <v>6.5</v>
      </c>
      <c r="T31">
        <v>0</v>
      </c>
      <c r="U31">
        <v>205.5030172267337</v>
      </c>
      <c r="V31">
        <v>5</v>
      </c>
      <c r="W31">
        <v>8.2899999999999991</v>
      </c>
      <c r="X31">
        <v>24.712946929039955</v>
      </c>
      <c r="Y31">
        <v>0</v>
      </c>
      <c r="Z31">
        <v>3.2080200000000003</v>
      </c>
      <c r="AA31">
        <v>6.9160114861697162</v>
      </c>
      <c r="AB31">
        <v>6.2324187046910815</v>
      </c>
      <c r="AC31">
        <v>4.7643017850515923</v>
      </c>
      <c r="AD31">
        <v>0</v>
      </c>
      <c r="AE31">
        <v>12.000856582911029</v>
      </c>
      <c r="AF31">
        <v>0</v>
      </c>
      <c r="AG31">
        <v>0</v>
      </c>
      <c r="AH31">
        <v>37.649113481982369</v>
      </c>
      <c r="AI31">
        <v>12.061138417464235</v>
      </c>
      <c r="AJ31">
        <v>0</v>
      </c>
      <c r="AK31">
        <v>12.740801337026564</v>
      </c>
      <c r="AL31">
        <v>19.585294320137699</v>
      </c>
      <c r="AM31">
        <v>3.8888165911726107</v>
      </c>
      <c r="AN31">
        <v>0</v>
      </c>
      <c r="AO31">
        <v>2.3317200000000007</v>
      </c>
      <c r="AP31">
        <v>2.049437676884839</v>
      </c>
      <c r="AQ31">
        <v>0</v>
      </c>
      <c r="AR31">
        <v>10.593735507246377</v>
      </c>
      <c r="AS31">
        <v>7.284524482514211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727.9458904096897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159.07241821222254</v>
      </c>
      <c r="L32">
        <v>62.605447538718828</v>
      </c>
      <c r="M32">
        <v>0</v>
      </c>
      <c r="N32">
        <v>29.217522258967186</v>
      </c>
      <c r="O32">
        <v>23.426031504065037</v>
      </c>
      <c r="P32">
        <v>46.825227759095078</v>
      </c>
      <c r="Q32">
        <v>5.0570886075949373</v>
      </c>
      <c r="R32">
        <v>10.43</v>
      </c>
      <c r="S32">
        <v>6.5</v>
      </c>
      <c r="T32">
        <v>0</v>
      </c>
      <c r="U32">
        <v>205.5030172267337</v>
      </c>
      <c r="V32">
        <v>4.84</v>
      </c>
      <c r="W32">
        <v>8.2899999999999991</v>
      </c>
      <c r="X32">
        <v>24.332946947674415</v>
      </c>
      <c r="Y32">
        <v>0</v>
      </c>
      <c r="Z32">
        <v>3.2080200000000003</v>
      </c>
      <c r="AA32">
        <v>6.9160114861697162</v>
      </c>
      <c r="AB32">
        <v>6.2324187046910815</v>
      </c>
      <c r="AC32">
        <v>4.7643017850515923</v>
      </c>
      <c r="AD32">
        <v>0</v>
      </c>
      <c r="AE32">
        <v>12.000856582911029</v>
      </c>
      <c r="AF32">
        <v>0</v>
      </c>
      <c r="AG32">
        <v>0</v>
      </c>
      <c r="AH32">
        <v>37.649113481982369</v>
      </c>
      <c r="AI32">
        <v>3.9130262155458069</v>
      </c>
      <c r="AJ32">
        <v>0</v>
      </c>
      <c r="AK32">
        <v>12.740801337026564</v>
      </c>
      <c r="AL32">
        <v>19.585294320137699</v>
      </c>
      <c r="AM32">
        <v>3.8888165911726107</v>
      </c>
      <c r="AN32">
        <v>0</v>
      </c>
      <c r="AO32">
        <v>2.3571200000000005</v>
      </c>
      <c r="AP32">
        <v>2.049437676884839</v>
      </c>
      <c r="AQ32">
        <v>0</v>
      </c>
      <c r="AR32">
        <v>10.593735507246377</v>
      </c>
      <c r="AS32">
        <v>7.284524482514211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719.28317822640565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159.07</v>
      </c>
      <c r="L33">
        <v>62.605447538718828</v>
      </c>
      <c r="M33">
        <v>0</v>
      </c>
      <c r="N33">
        <v>29.217522258967186</v>
      </c>
      <c r="O33">
        <v>23.426031504065037</v>
      </c>
      <c r="P33">
        <v>46.825227759095078</v>
      </c>
      <c r="Q33">
        <v>5.0570886075949373</v>
      </c>
      <c r="R33">
        <v>10.43</v>
      </c>
      <c r="S33">
        <v>6.5</v>
      </c>
      <c r="T33">
        <v>0</v>
      </c>
      <c r="U33">
        <v>205.5030172267337</v>
      </c>
      <c r="V33">
        <v>4.84</v>
      </c>
      <c r="W33">
        <v>8.2899999999999991</v>
      </c>
      <c r="X33">
        <v>24.332946947674415</v>
      </c>
      <c r="Y33">
        <v>0</v>
      </c>
      <c r="Z33">
        <v>3.2080200000000003</v>
      </c>
      <c r="AA33">
        <v>6.9160114861697162</v>
      </c>
      <c r="AB33">
        <v>6.2324187046910815</v>
      </c>
      <c r="AC33">
        <v>4.7643017850515923</v>
      </c>
      <c r="AD33">
        <v>0</v>
      </c>
      <c r="AE33">
        <v>12.000856582911029</v>
      </c>
      <c r="AF33">
        <v>0</v>
      </c>
      <c r="AG33">
        <v>0</v>
      </c>
      <c r="AH33">
        <v>37.649113481982369</v>
      </c>
      <c r="AI33">
        <v>3.9130262155458069</v>
      </c>
      <c r="AJ33">
        <v>0</v>
      </c>
      <c r="AK33">
        <v>12.740801337026564</v>
      </c>
      <c r="AL33">
        <v>19.585294320137699</v>
      </c>
      <c r="AM33">
        <v>3.8888165911726107</v>
      </c>
      <c r="AN33">
        <v>0</v>
      </c>
      <c r="AO33">
        <v>2.3799800000000007</v>
      </c>
      <c r="AP33">
        <v>2.049437676884839</v>
      </c>
      <c r="AQ33">
        <v>0</v>
      </c>
      <c r="AR33">
        <v>10.593735507246377</v>
      </c>
      <c r="AS33">
        <v>7.284524482514211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719.30362001418314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159.07</v>
      </c>
      <c r="L34">
        <v>62.605447538718828</v>
      </c>
      <c r="M34">
        <v>0</v>
      </c>
      <c r="N34">
        <v>29.217522258967186</v>
      </c>
      <c r="O34">
        <v>23.426031504065037</v>
      </c>
      <c r="P34">
        <v>46.825227759095078</v>
      </c>
      <c r="Q34">
        <v>5.0570886075949373</v>
      </c>
      <c r="R34">
        <v>10.43</v>
      </c>
      <c r="S34">
        <v>6.5</v>
      </c>
      <c r="T34">
        <v>0</v>
      </c>
      <c r="U34">
        <v>205.5030172267337</v>
      </c>
      <c r="V34">
        <v>4.84</v>
      </c>
      <c r="W34">
        <v>8.2899999999999991</v>
      </c>
      <c r="X34">
        <v>24.332946947674415</v>
      </c>
      <c r="Y34">
        <v>0</v>
      </c>
      <c r="Z34">
        <v>3.2080200000000003</v>
      </c>
      <c r="AA34">
        <v>6.9160114861697162</v>
      </c>
      <c r="AB34">
        <v>6.2324187046910815</v>
      </c>
      <c r="AC34">
        <v>4.7643017850515923</v>
      </c>
      <c r="AD34">
        <v>0</v>
      </c>
      <c r="AE34">
        <v>12.000856582911029</v>
      </c>
      <c r="AF34">
        <v>0</v>
      </c>
      <c r="AG34">
        <v>0</v>
      </c>
      <c r="AH34">
        <v>37.649113481982369</v>
      </c>
      <c r="AI34">
        <v>3.9130262155458069</v>
      </c>
      <c r="AJ34">
        <v>0</v>
      </c>
      <c r="AK34">
        <v>12.740801337026564</v>
      </c>
      <c r="AL34">
        <v>19.585294320137699</v>
      </c>
      <c r="AM34">
        <v>3.8888165911726107</v>
      </c>
      <c r="AN34">
        <v>0</v>
      </c>
      <c r="AO34">
        <v>2.4104600000000005</v>
      </c>
      <c r="AP34">
        <v>2.049437676884839</v>
      </c>
      <c r="AQ34">
        <v>0</v>
      </c>
      <c r="AR34">
        <v>10.593735507246377</v>
      </c>
      <c r="AS34">
        <v>7.284524482514211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719.33410001418304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87.199999999999989</v>
      </c>
      <c r="L35">
        <v>34.58</v>
      </c>
      <c r="M35">
        <v>0</v>
      </c>
      <c r="N35">
        <v>29.217522258967186</v>
      </c>
      <c r="O35">
        <v>23.426031504065037</v>
      </c>
      <c r="P35">
        <v>46.825227759095078</v>
      </c>
      <c r="Q35">
        <v>2.82</v>
      </c>
      <c r="R35">
        <v>5.6300000000000008</v>
      </c>
      <c r="S35">
        <v>3.64</v>
      </c>
      <c r="T35">
        <v>0</v>
      </c>
      <c r="U35">
        <v>205.5030172267337</v>
      </c>
      <c r="V35">
        <v>2.82</v>
      </c>
      <c r="W35">
        <v>4.7299999999999995</v>
      </c>
      <c r="X35">
        <v>12.6</v>
      </c>
      <c r="Y35">
        <v>0</v>
      </c>
      <c r="Z35">
        <v>1.6052799999999998</v>
      </c>
      <c r="AA35">
        <v>3.4567358180965782</v>
      </c>
      <c r="AB35">
        <v>6.2324187046910815</v>
      </c>
      <c r="AC35">
        <v>4.7643017850515923</v>
      </c>
      <c r="AD35">
        <v>0</v>
      </c>
      <c r="AE35">
        <v>12.000856582911029</v>
      </c>
      <c r="AF35">
        <v>0</v>
      </c>
      <c r="AG35">
        <v>0</v>
      </c>
      <c r="AH35">
        <v>37.649113481982369</v>
      </c>
      <c r="AI35">
        <v>3.9130262155458069</v>
      </c>
      <c r="AJ35">
        <v>0</v>
      </c>
      <c r="AK35">
        <v>12.740801337026564</v>
      </c>
      <c r="AL35">
        <v>19.585294320137699</v>
      </c>
      <c r="AM35">
        <v>3.8888165911726107</v>
      </c>
      <c r="AN35">
        <v>0</v>
      </c>
      <c r="AO35">
        <v>2.4155400000000005</v>
      </c>
      <c r="AP35">
        <v>2.049437676884839</v>
      </c>
      <c r="AQ35">
        <v>0</v>
      </c>
      <c r="AR35">
        <v>10.593735507246377</v>
      </c>
      <c r="AS35">
        <v>7.284524482514211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587.17168125212174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87.2</v>
      </c>
      <c r="L36">
        <v>34.58</v>
      </c>
      <c r="M36">
        <v>0</v>
      </c>
      <c r="N36">
        <v>29.217522258967186</v>
      </c>
      <c r="O36">
        <v>23.426031504065037</v>
      </c>
      <c r="P36">
        <v>46.825227759095078</v>
      </c>
      <c r="Q36">
        <v>2.82</v>
      </c>
      <c r="R36">
        <v>5.6300000000000008</v>
      </c>
      <c r="S36">
        <v>3.64</v>
      </c>
      <c r="T36">
        <v>0</v>
      </c>
      <c r="U36">
        <v>205.5030172267337</v>
      </c>
      <c r="V36">
        <v>2.82</v>
      </c>
      <c r="W36">
        <v>4.6900000000000004</v>
      </c>
      <c r="X36">
        <v>12.6</v>
      </c>
      <c r="Y36">
        <v>0</v>
      </c>
      <c r="Z36">
        <v>1.6052799999999998</v>
      </c>
      <c r="AA36">
        <v>3.4567358180965782</v>
      </c>
      <c r="AB36">
        <v>6.2324187046910815</v>
      </c>
      <c r="AC36">
        <v>4.7643017850515923</v>
      </c>
      <c r="AD36">
        <v>0</v>
      </c>
      <c r="AE36">
        <v>12.000856582911029</v>
      </c>
      <c r="AF36">
        <v>0</v>
      </c>
      <c r="AG36">
        <v>0</v>
      </c>
      <c r="AH36">
        <v>37.649113481982369</v>
      </c>
      <c r="AI36">
        <v>3.9130262155458069</v>
      </c>
      <c r="AJ36">
        <v>0</v>
      </c>
      <c r="AK36">
        <v>12.740801337026564</v>
      </c>
      <c r="AL36">
        <v>19.585294320137699</v>
      </c>
      <c r="AM36">
        <v>3.8888165911726107</v>
      </c>
      <c r="AN36">
        <v>0</v>
      </c>
      <c r="AO36">
        <v>2.9387800000000008</v>
      </c>
      <c r="AP36">
        <v>2.049437676884839</v>
      </c>
      <c r="AQ36">
        <v>0</v>
      </c>
      <c r="AR36">
        <v>10.593735507246377</v>
      </c>
      <c r="AS36">
        <v>7.284524482514211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587.65492125212177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</v>
      </c>
      <c r="L37">
        <v>34.58</v>
      </c>
      <c r="M37">
        <v>0</v>
      </c>
      <c r="N37">
        <v>29.217522258967186</v>
      </c>
      <c r="O37">
        <v>23.426031504065037</v>
      </c>
      <c r="P37">
        <v>46.825227759095078</v>
      </c>
      <c r="Q37">
        <v>2.82</v>
      </c>
      <c r="R37">
        <v>5.6300000000000008</v>
      </c>
      <c r="S37">
        <v>3.64</v>
      </c>
      <c r="T37">
        <v>0</v>
      </c>
      <c r="U37">
        <v>205.5030172267337</v>
      </c>
      <c r="V37">
        <v>2.82</v>
      </c>
      <c r="W37">
        <v>4.6900000000000004</v>
      </c>
      <c r="X37">
        <v>12.6</v>
      </c>
      <c r="Y37">
        <v>0</v>
      </c>
      <c r="Z37">
        <v>1.6052799999999998</v>
      </c>
      <c r="AA37">
        <v>3.4567358180965782</v>
      </c>
      <c r="AB37">
        <v>6.2324187046910815</v>
      </c>
      <c r="AC37">
        <v>4.7643017850515923</v>
      </c>
      <c r="AD37">
        <v>0</v>
      </c>
      <c r="AE37">
        <v>12.000856582911029</v>
      </c>
      <c r="AF37">
        <v>0</v>
      </c>
      <c r="AG37">
        <v>0</v>
      </c>
      <c r="AH37">
        <v>37.649113481982369</v>
      </c>
      <c r="AI37">
        <v>3.9130262155458069</v>
      </c>
      <c r="AJ37">
        <v>0</v>
      </c>
      <c r="AK37">
        <v>12.740801337026564</v>
      </c>
      <c r="AL37">
        <v>19.585294320137699</v>
      </c>
      <c r="AM37">
        <v>3.8888165911726107</v>
      </c>
      <c r="AN37">
        <v>0</v>
      </c>
      <c r="AO37">
        <v>2.9286200000000004</v>
      </c>
      <c r="AP37">
        <v>2.049437676884839</v>
      </c>
      <c r="AQ37">
        <v>0</v>
      </c>
      <c r="AR37">
        <v>10.593735507246377</v>
      </c>
      <c r="AS37">
        <v>7.284524482514211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587.64476125212184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87.199999999999989</v>
      </c>
      <c r="L38">
        <v>34.58</v>
      </c>
      <c r="M38">
        <v>0</v>
      </c>
      <c r="N38">
        <v>29.217522258967186</v>
      </c>
      <c r="O38">
        <v>23.426031504065037</v>
      </c>
      <c r="P38">
        <v>46.825227759095078</v>
      </c>
      <c r="Q38">
        <v>2.82</v>
      </c>
      <c r="R38">
        <v>5.6300000000000008</v>
      </c>
      <c r="S38">
        <v>3.64</v>
      </c>
      <c r="T38">
        <v>0</v>
      </c>
      <c r="U38">
        <v>205.5030172267337</v>
      </c>
      <c r="V38">
        <v>2.82</v>
      </c>
      <c r="W38">
        <v>4.6900000000000004</v>
      </c>
      <c r="X38">
        <v>12.6</v>
      </c>
      <c r="Y38">
        <v>0</v>
      </c>
      <c r="Z38">
        <v>1.6052799999999998</v>
      </c>
      <c r="AA38">
        <v>3.4567358180965782</v>
      </c>
      <c r="AB38">
        <v>6.2324187046910815</v>
      </c>
      <c r="AC38">
        <v>4.7643017850515923</v>
      </c>
      <c r="AD38">
        <v>0</v>
      </c>
      <c r="AE38">
        <v>12.000856582911029</v>
      </c>
      <c r="AF38">
        <v>0</v>
      </c>
      <c r="AG38">
        <v>0</v>
      </c>
      <c r="AH38">
        <v>37.649113481982369</v>
      </c>
      <c r="AI38">
        <v>3.9130262155458069</v>
      </c>
      <c r="AJ38">
        <v>0</v>
      </c>
      <c r="AK38">
        <v>12.740801337026564</v>
      </c>
      <c r="AL38">
        <v>19.585294320137699</v>
      </c>
      <c r="AM38">
        <v>3.8888165911726107</v>
      </c>
      <c r="AN38">
        <v>0</v>
      </c>
      <c r="AO38">
        <v>2.9159200000000012</v>
      </c>
      <c r="AP38">
        <v>2.049437676884839</v>
      </c>
      <c r="AQ38">
        <v>0</v>
      </c>
      <c r="AR38">
        <v>10.593735507246377</v>
      </c>
      <c r="AS38">
        <v>7.284524482514211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587.63206125212173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87.647602636689371</v>
      </c>
      <c r="L39">
        <v>34.58</v>
      </c>
      <c r="M39">
        <v>0</v>
      </c>
      <c r="N39">
        <v>29.217522258967186</v>
      </c>
      <c r="O39">
        <v>23.426031504065037</v>
      </c>
      <c r="P39">
        <v>46.825227759095078</v>
      </c>
      <c r="Q39">
        <v>2.9080892974392647</v>
      </c>
      <c r="R39">
        <v>5.8100000000000005</v>
      </c>
      <c r="S39">
        <v>3.69</v>
      </c>
      <c r="T39">
        <v>0</v>
      </c>
      <c r="U39">
        <v>205.5030172267337</v>
      </c>
      <c r="V39">
        <v>2.82</v>
      </c>
      <c r="W39">
        <v>4.6900000000000004</v>
      </c>
      <c r="X39">
        <v>12.6</v>
      </c>
      <c r="Y39">
        <v>0</v>
      </c>
      <c r="Z39">
        <v>1.6052799999999998</v>
      </c>
      <c r="AA39">
        <v>3.4567358180965782</v>
      </c>
      <c r="AB39">
        <v>6.2324187046910815</v>
      </c>
      <c r="AC39">
        <v>4.7643017850515923</v>
      </c>
      <c r="AD39">
        <v>0</v>
      </c>
      <c r="AE39">
        <v>12.000856582911029</v>
      </c>
      <c r="AF39">
        <v>0</v>
      </c>
      <c r="AG39">
        <v>0</v>
      </c>
      <c r="AH39">
        <v>37.649113481982369</v>
      </c>
      <c r="AI39">
        <v>3.9130262155458069</v>
      </c>
      <c r="AJ39">
        <v>0</v>
      </c>
      <c r="AK39">
        <v>12.740801337026564</v>
      </c>
      <c r="AL39">
        <v>19.585294320137699</v>
      </c>
      <c r="AM39">
        <v>3.8888165911726107</v>
      </c>
      <c r="AN39">
        <v>0</v>
      </c>
      <c r="AO39">
        <v>2.8727400000000007</v>
      </c>
      <c r="AP39">
        <v>2.049437676884839</v>
      </c>
      <c r="AQ39">
        <v>0</v>
      </c>
      <c r="AR39">
        <v>10.593735507246377</v>
      </c>
      <c r="AS39">
        <v>7.284524482514211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588.35457318625049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87.647602636689371</v>
      </c>
      <c r="L40">
        <v>34.58</v>
      </c>
      <c r="M40">
        <v>0</v>
      </c>
      <c r="N40">
        <v>29.217522258967186</v>
      </c>
      <c r="O40">
        <v>23.426031504065037</v>
      </c>
      <c r="P40">
        <v>46.825227759095078</v>
      </c>
      <c r="Q40">
        <v>2.9080892974392647</v>
      </c>
      <c r="R40">
        <v>5.8100000000000005</v>
      </c>
      <c r="S40">
        <v>3.69</v>
      </c>
      <c r="T40">
        <v>0</v>
      </c>
      <c r="U40">
        <v>205.5030172267337</v>
      </c>
      <c r="V40">
        <v>2.82</v>
      </c>
      <c r="W40">
        <v>4.6900000000000004</v>
      </c>
      <c r="X40">
        <v>12.6</v>
      </c>
      <c r="Y40">
        <v>0</v>
      </c>
      <c r="Z40">
        <v>1.6052799999999998</v>
      </c>
      <c r="AA40">
        <v>3.4567358180965782</v>
      </c>
      <c r="AB40">
        <v>6.2324187046910815</v>
      </c>
      <c r="AC40">
        <v>4.7643017850515923</v>
      </c>
      <c r="AD40">
        <v>0</v>
      </c>
      <c r="AE40">
        <v>12.000856582911029</v>
      </c>
      <c r="AF40">
        <v>0</v>
      </c>
      <c r="AG40">
        <v>0</v>
      </c>
      <c r="AH40">
        <v>37.649113481982369</v>
      </c>
      <c r="AI40">
        <v>3.9130262155458069</v>
      </c>
      <c r="AJ40">
        <v>0</v>
      </c>
      <c r="AK40">
        <v>12.740801337026564</v>
      </c>
      <c r="AL40">
        <v>19.585294320137699</v>
      </c>
      <c r="AM40">
        <v>3.8888165911726107</v>
      </c>
      <c r="AN40">
        <v>0</v>
      </c>
      <c r="AO40">
        <v>2.9083000000000006</v>
      </c>
      <c r="AP40">
        <v>2.049437676884839</v>
      </c>
      <c r="AQ40">
        <v>0</v>
      </c>
      <c r="AR40">
        <v>10.593735507246377</v>
      </c>
      <c r="AS40">
        <v>7.284524482514211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588.39013318625052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87.647602636689371</v>
      </c>
      <c r="L41">
        <v>34.58</v>
      </c>
      <c r="M41">
        <v>0</v>
      </c>
      <c r="N41">
        <v>29.217522258967186</v>
      </c>
      <c r="O41">
        <v>23.426031504065037</v>
      </c>
      <c r="P41">
        <v>46.825227759095078</v>
      </c>
      <c r="Q41">
        <v>2.9080892974392647</v>
      </c>
      <c r="R41">
        <v>5.8100000000000005</v>
      </c>
      <c r="S41">
        <v>3.69</v>
      </c>
      <c r="T41">
        <v>0</v>
      </c>
      <c r="U41">
        <v>205.5030172267337</v>
      </c>
      <c r="V41">
        <v>2.82</v>
      </c>
      <c r="W41">
        <v>4.6900000000000004</v>
      </c>
      <c r="X41">
        <v>12.6</v>
      </c>
      <c r="Y41">
        <v>0</v>
      </c>
      <c r="Z41">
        <v>1.6052799999999998</v>
      </c>
      <c r="AA41">
        <v>3.4567358180965782</v>
      </c>
      <c r="AB41">
        <v>5.9033215771673353</v>
      </c>
      <c r="AC41">
        <v>4.7643017850515923</v>
      </c>
      <c r="AD41">
        <v>0</v>
      </c>
      <c r="AE41">
        <v>12.000856582911029</v>
      </c>
      <c r="AF41">
        <v>0</v>
      </c>
      <c r="AG41">
        <v>0</v>
      </c>
      <c r="AH41">
        <v>37.649113481982369</v>
      </c>
      <c r="AI41">
        <v>3.9130262155458069</v>
      </c>
      <c r="AJ41">
        <v>0</v>
      </c>
      <c r="AK41">
        <v>12.740801337026564</v>
      </c>
      <c r="AL41">
        <v>19.585294320137699</v>
      </c>
      <c r="AM41">
        <v>3.8888165911726107</v>
      </c>
      <c r="AN41">
        <v>0</v>
      </c>
      <c r="AO41">
        <v>2.8117800000000006</v>
      </c>
      <c r="AP41">
        <v>2.049437676884839</v>
      </c>
      <c r="AQ41">
        <v>0</v>
      </c>
      <c r="AR41">
        <v>10.593735507246377</v>
      </c>
      <c r="AS41">
        <v>7.284524482514211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587.96451605872664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87.647602636689371</v>
      </c>
      <c r="L42">
        <v>34.58</v>
      </c>
      <c r="M42">
        <v>0</v>
      </c>
      <c r="N42">
        <v>29.217522258967186</v>
      </c>
      <c r="O42">
        <v>23.426031504065037</v>
      </c>
      <c r="P42">
        <v>46.825227759095078</v>
      </c>
      <c r="Q42">
        <v>2.9080892974392647</v>
      </c>
      <c r="R42">
        <v>5.8100000000000005</v>
      </c>
      <c r="S42">
        <v>3.69</v>
      </c>
      <c r="T42">
        <v>0</v>
      </c>
      <c r="U42">
        <v>205.5030172267337</v>
      </c>
      <c r="V42">
        <v>2.82</v>
      </c>
      <c r="W42">
        <v>4.6900000000000004</v>
      </c>
      <c r="X42">
        <v>12.6</v>
      </c>
      <c r="Y42">
        <v>0</v>
      </c>
      <c r="Z42">
        <v>1.6052799999999998</v>
      </c>
      <c r="AA42">
        <v>3.4567358180965782</v>
      </c>
      <c r="AB42">
        <v>5.9033215771673353</v>
      </c>
      <c r="AC42">
        <v>4.7643017850515923</v>
      </c>
      <c r="AD42">
        <v>0</v>
      </c>
      <c r="AE42">
        <v>12.000856582911029</v>
      </c>
      <c r="AF42">
        <v>0</v>
      </c>
      <c r="AG42">
        <v>0</v>
      </c>
      <c r="AH42">
        <v>37.649113481982369</v>
      </c>
      <c r="AI42">
        <v>3.9130262155458069</v>
      </c>
      <c r="AJ42">
        <v>0</v>
      </c>
      <c r="AK42">
        <v>12.740801337026564</v>
      </c>
      <c r="AL42">
        <v>19.585294320137699</v>
      </c>
      <c r="AM42">
        <v>3.8888165911726107</v>
      </c>
      <c r="AN42">
        <v>0</v>
      </c>
      <c r="AO42">
        <v>2.8117800000000006</v>
      </c>
      <c r="AP42">
        <v>2.049437676884839</v>
      </c>
      <c r="AQ42">
        <v>0</v>
      </c>
      <c r="AR42">
        <v>10.593735507246377</v>
      </c>
      <c r="AS42">
        <v>7.284524482514211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587.96451605872664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87.647602636689371</v>
      </c>
      <c r="L43">
        <v>34.58</v>
      </c>
      <c r="M43">
        <v>0</v>
      </c>
      <c r="N43">
        <v>29.217522258967186</v>
      </c>
      <c r="O43">
        <v>27.76</v>
      </c>
      <c r="P43">
        <v>46.825227759095078</v>
      </c>
      <c r="Q43">
        <v>2.9080892974392647</v>
      </c>
      <c r="R43">
        <v>5.8100000000000005</v>
      </c>
      <c r="S43">
        <v>3.69</v>
      </c>
      <c r="T43">
        <v>0</v>
      </c>
      <c r="U43">
        <v>214.33301710376278</v>
      </c>
      <c r="V43">
        <v>2.82</v>
      </c>
      <c r="W43">
        <v>4.6900000000000004</v>
      </c>
      <c r="X43">
        <v>12.6</v>
      </c>
      <c r="Y43">
        <v>0</v>
      </c>
      <c r="Z43">
        <v>1.6052799999999998</v>
      </c>
      <c r="AA43">
        <v>3.4567358180965782</v>
      </c>
      <c r="AB43">
        <v>5.9033215771673353</v>
      </c>
      <c r="AC43">
        <v>4.7643017850515923</v>
      </c>
      <c r="AD43">
        <v>0</v>
      </c>
      <c r="AE43">
        <v>12.000856582911029</v>
      </c>
      <c r="AF43">
        <v>0</v>
      </c>
      <c r="AG43">
        <v>0</v>
      </c>
      <c r="AH43">
        <v>37.649113481982369</v>
      </c>
      <c r="AI43">
        <v>3.9130262155458069</v>
      </c>
      <c r="AJ43">
        <v>0</v>
      </c>
      <c r="AK43">
        <v>12.740801337026564</v>
      </c>
      <c r="AL43">
        <v>19.585294320137699</v>
      </c>
      <c r="AM43">
        <v>3.8888165911726107</v>
      </c>
      <c r="AN43">
        <v>0</v>
      </c>
      <c r="AO43">
        <v>2.6974800000000005</v>
      </c>
      <c r="AP43">
        <v>2.049437676884839</v>
      </c>
      <c r="AQ43">
        <v>0</v>
      </c>
      <c r="AR43">
        <v>10.73088768115942</v>
      </c>
      <c r="AS43">
        <v>7.284524482514211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601.15133660560377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87.647602636689371</v>
      </c>
      <c r="L44">
        <v>34.58</v>
      </c>
      <c r="M44">
        <v>0</v>
      </c>
      <c r="N44">
        <v>29.217522258967186</v>
      </c>
      <c r="O44">
        <v>33.840000000000011</v>
      </c>
      <c r="P44">
        <v>46.825227759095078</v>
      </c>
      <c r="Q44">
        <v>2.9080892974392647</v>
      </c>
      <c r="R44">
        <v>5.8100000000000005</v>
      </c>
      <c r="S44">
        <v>3.69</v>
      </c>
      <c r="T44">
        <v>0</v>
      </c>
      <c r="U44">
        <v>220.73698313771396</v>
      </c>
      <c r="V44">
        <v>2.82</v>
      </c>
      <c r="W44">
        <v>4.6900000000000004</v>
      </c>
      <c r="X44">
        <v>12.6</v>
      </c>
      <c r="Y44">
        <v>0</v>
      </c>
      <c r="Z44">
        <v>0</v>
      </c>
      <c r="AA44">
        <v>0</v>
      </c>
      <c r="AB44">
        <v>5.9033215771673353</v>
      </c>
      <c r="AC44">
        <v>4.7643017850515923</v>
      </c>
      <c r="AD44">
        <v>0</v>
      </c>
      <c r="AE44">
        <v>12.000856582911029</v>
      </c>
      <c r="AF44">
        <v>0</v>
      </c>
      <c r="AG44">
        <v>0</v>
      </c>
      <c r="AH44">
        <v>37.649113481982369</v>
      </c>
      <c r="AI44">
        <v>3.9130262155458069</v>
      </c>
      <c r="AJ44">
        <v>0</v>
      </c>
      <c r="AK44">
        <v>12.740801337026564</v>
      </c>
      <c r="AL44">
        <v>19.585294320137699</v>
      </c>
      <c r="AM44">
        <v>3.8888165911726107</v>
      </c>
      <c r="AN44">
        <v>0</v>
      </c>
      <c r="AO44">
        <v>2.6974800000000005</v>
      </c>
      <c r="AP44">
        <v>2.049437676884839</v>
      </c>
      <c r="AQ44">
        <v>0</v>
      </c>
      <c r="AR44">
        <v>10.73088768115942</v>
      </c>
      <c r="AS44">
        <v>7.284524482514211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608.5732868214584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87.647602636689371</v>
      </c>
      <c r="L45">
        <v>34.58</v>
      </c>
      <c r="M45">
        <v>0</v>
      </c>
      <c r="N45">
        <v>14.53</v>
      </c>
      <c r="O45">
        <v>32.19</v>
      </c>
      <c r="P45">
        <v>24.376847277899905</v>
      </c>
      <c r="Q45">
        <v>2.9080892974392647</v>
      </c>
      <c r="R45">
        <v>5.8100000000000005</v>
      </c>
      <c r="S45">
        <v>3.69</v>
      </c>
      <c r="T45">
        <v>0</v>
      </c>
      <c r="U45">
        <v>220.73698313771396</v>
      </c>
      <c r="V45">
        <v>2.82</v>
      </c>
      <c r="W45">
        <v>4.6900000000000004</v>
      </c>
      <c r="X45">
        <v>12.6</v>
      </c>
      <c r="Y45">
        <v>0</v>
      </c>
      <c r="Z45">
        <v>0</v>
      </c>
      <c r="AA45">
        <v>0</v>
      </c>
      <c r="AB45">
        <v>5.9033215771673353</v>
      </c>
      <c r="AC45">
        <v>4.7643017850515923</v>
      </c>
      <c r="AD45">
        <v>0</v>
      </c>
      <c r="AE45">
        <v>12.000856582911029</v>
      </c>
      <c r="AF45">
        <v>0</v>
      </c>
      <c r="AG45">
        <v>0</v>
      </c>
      <c r="AH45">
        <v>37.649113481982369</v>
      </c>
      <c r="AI45">
        <v>3.9130262155458069</v>
      </c>
      <c r="AJ45">
        <v>0</v>
      </c>
      <c r="AK45">
        <v>12.740801337026564</v>
      </c>
      <c r="AL45">
        <v>19.585294320137699</v>
      </c>
      <c r="AM45">
        <v>3.8888165911726107</v>
      </c>
      <c r="AN45">
        <v>0</v>
      </c>
      <c r="AO45">
        <v>2.6974800000000005</v>
      </c>
      <c r="AP45">
        <v>2.049437676884839</v>
      </c>
      <c r="AQ45">
        <v>0</v>
      </c>
      <c r="AR45">
        <v>10.73088768115942</v>
      </c>
      <c r="AS45">
        <v>7.284524482514211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569.78738408129607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87.647602636689371</v>
      </c>
      <c r="L46">
        <v>34.58</v>
      </c>
      <c r="M46">
        <v>0</v>
      </c>
      <c r="N46">
        <v>14.53</v>
      </c>
      <c r="O46">
        <v>11.63</v>
      </c>
      <c r="P46">
        <v>24.376847277899905</v>
      </c>
      <c r="Q46">
        <v>2.9080892974392647</v>
      </c>
      <c r="R46">
        <v>5.8100000000000005</v>
      </c>
      <c r="S46">
        <v>3.69</v>
      </c>
      <c r="T46">
        <v>0</v>
      </c>
      <c r="U46">
        <v>220.73698313771396</v>
      </c>
      <c r="V46">
        <v>2.82</v>
      </c>
      <c r="W46">
        <v>4.6883855421686746</v>
      </c>
      <c r="X46">
        <v>11.26299707213202</v>
      </c>
      <c r="Y46">
        <v>0</v>
      </c>
      <c r="Z46">
        <v>0</v>
      </c>
      <c r="AA46">
        <v>0</v>
      </c>
      <c r="AB46">
        <v>5.9033215771673353</v>
      </c>
      <c r="AC46">
        <v>4.7643017850515923</v>
      </c>
      <c r="AD46">
        <v>0</v>
      </c>
      <c r="AE46">
        <v>12.000856582911029</v>
      </c>
      <c r="AF46">
        <v>0</v>
      </c>
      <c r="AG46">
        <v>0</v>
      </c>
      <c r="AH46">
        <v>37.649113481982369</v>
      </c>
      <c r="AI46">
        <v>3.9130262155458069</v>
      </c>
      <c r="AJ46">
        <v>0</v>
      </c>
      <c r="AK46">
        <v>12.740801337026564</v>
      </c>
      <c r="AL46">
        <v>19.585294320137699</v>
      </c>
      <c r="AM46">
        <v>3.8888165911726107</v>
      </c>
      <c r="AN46">
        <v>0</v>
      </c>
      <c r="AO46">
        <v>2.6974800000000005</v>
      </c>
      <c r="AP46">
        <v>2.049437676884839</v>
      </c>
      <c r="AQ46">
        <v>0</v>
      </c>
      <c r="AR46">
        <v>10.73088768115942</v>
      </c>
      <c r="AS46">
        <v>7.284524482514211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547.88876669559659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</v>
      </c>
      <c r="L47">
        <v>34.58</v>
      </c>
      <c r="M47">
        <v>0</v>
      </c>
      <c r="N47">
        <v>14.53</v>
      </c>
      <c r="O47">
        <v>11.63</v>
      </c>
      <c r="P47">
        <v>24.376847277899905</v>
      </c>
      <c r="Q47">
        <v>2.82</v>
      </c>
      <c r="R47">
        <v>5.6300000000000008</v>
      </c>
      <c r="S47">
        <v>3.64</v>
      </c>
      <c r="T47">
        <v>0</v>
      </c>
      <c r="U47">
        <v>220.73698313771396</v>
      </c>
      <c r="V47">
        <v>2.82</v>
      </c>
      <c r="W47">
        <v>4.6883855421686746</v>
      </c>
      <c r="X47">
        <v>12.6</v>
      </c>
      <c r="Y47">
        <v>0</v>
      </c>
      <c r="Z47">
        <v>0</v>
      </c>
      <c r="AA47">
        <v>0</v>
      </c>
      <c r="AB47">
        <v>4.9205694653205621</v>
      </c>
      <c r="AC47">
        <v>4.7643017850515923</v>
      </c>
      <c r="AD47">
        <v>0</v>
      </c>
      <c r="AE47">
        <v>12.000856582911029</v>
      </c>
      <c r="AF47">
        <v>0</v>
      </c>
      <c r="AG47">
        <v>0</v>
      </c>
      <c r="AH47">
        <v>37.649113481982369</v>
      </c>
      <c r="AI47">
        <v>3.9130262155458069</v>
      </c>
      <c r="AJ47">
        <v>0</v>
      </c>
      <c r="AK47">
        <v>12.740801337026564</v>
      </c>
      <c r="AL47">
        <v>19.585294320137699</v>
      </c>
      <c r="AM47">
        <v>3.8888165911726107</v>
      </c>
      <c r="AN47">
        <v>0</v>
      </c>
      <c r="AO47">
        <v>2.6974800000000005</v>
      </c>
      <c r="AP47">
        <v>2.049437676884839</v>
      </c>
      <c r="AQ47">
        <v>0</v>
      </c>
      <c r="AR47">
        <v>10.73088768115942</v>
      </c>
      <c r="AS47">
        <v>7.284524482514211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547.47732557748918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</v>
      </c>
      <c r="L48">
        <v>34.58</v>
      </c>
      <c r="M48">
        <v>0</v>
      </c>
      <c r="N48">
        <v>14.53</v>
      </c>
      <c r="O48">
        <v>11.57</v>
      </c>
      <c r="P48">
        <v>24.376847277899905</v>
      </c>
      <c r="Q48">
        <v>2.82</v>
      </c>
      <c r="R48">
        <v>5.6300000000000008</v>
      </c>
      <c r="S48">
        <v>3.64</v>
      </c>
      <c r="T48">
        <v>0</v>
      </c>
      <c r="U48">
        <v>220.73698313771396</v>
      </c>
      <c r="V48">
        <v>2.82</v>
      </c>
      <c r="W48">
        <v>4.6883855421686746</v>
      </c>
      <c r="X48">
        <v>12.6</v>
      </c>
      <c r="Y48">
        <v>0</v>
      </c>
      <c r="Z48">
        <v>1.6052799999999998</v>
      </c>
      <c r="AA48">
        <v>0</v>
      </c>
      <c r="AB48">
        <v>4.9205694653205621</v>
      </c>
      <c r="AC48">
        <v>4.7643017850515923</v>
      </c>
      <c r="AD48">
        <v>0</v>
      </c>
      <c r="AE48">
        <v>12.000856582911029</v>
      </c>
      <c r="AF48">
        <v>0</v>
      </c>
      <c r="AG48">
        <v>0</v>
      </c>
      <c r="AH48">
        <v>37.649113481982369</v>
      </c>
      <c r="AI48">
        <v>3.9130262155458069</v>
      </c>
      <c r="AJ48">
        <v>0</v>
      </c>
      <c r="AK48">
        <v>12.740801337026564</v>
      </c>
      <c r="AL48">
        <v>19.585294320137699</v>
      </c>
      <c r="AM48">
        <v>3.8888165911726107</v>
      </c>
      <c r="AN48">
        <v>0</v>
      </c>
      <c r="AO48">
        <v>2.6974800000000005</v>
      </c>
      <c r="AP48">
        <v>2.049437676884839</v>
      </c>
      <c r="AQ48">
        <v>0</v>
      </c>
      <c r="AR48">
        <v>10.73088768115942</v>
      </c>
      <c r="AS48">
        <v>7.284524482514211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549.02260557748923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</v>
      </c>
      <c r="L49">
        <v>34.58</v>
      </c>
      <c r="M49">
        <v>0</v>
      </c>
      <c r="N49">
        <v>14.53</v>
      </c>
      <c r="O49">
        <v>11.63</v>
      </c>
      <c r="P49">
        <v>24.376847277899905</v>
      </c>
      <c r="Q49">
        <v>2.82</v>
      </c>
      <c r="R49">
        <v>5.6300000000000008</v>
      </c>
      <c r="S49">
        <v>3.64</v>
      </c>
      <c r="T49">
        <v>0</v>
      </c>
      <c r="U49">
        <v>220.73698313771396</v>
      </c>
      <c r="V49">
        <v>2.82</v>
      </c>
      <c r="W49">
        <v>4.6883855421686746</v>
      </c>
      <c r="X49">
        <v>12.6</v>
      </c>
      <c r="Y49">
        <v>0</v>
      </c>
      <c r="Z49">
        <v>1.6052799999999998</v>
      </c>
      <c r="AA49">
        <v>0</v>
      </c>
      <c r="AB49">
        <v>4.9205694653205621</v>
      </c>
      <c r="AC49">
        <v>4.7643017850515923</v>
      </c>
      <c r="AD49">
        <v>0</v>
      </c>
      <c r="AE49">
        <v>12.000856582911029</v>
      </c>
      <c r="AF49">
        <v>0</v>
      </c>
      <c r="AG49">
        <v>0</v>
      </c>
      <c r="AH49">
        <v>37.649113481982369</v>
      </c>
      <c r="AI49">
        <v>3.9130262155458069</v>
      </c>
      <c r="AJ49">
        <v>0</v>
      </c>
      <c r="AK49">
        <v>12.740801337026564</v>
      </c>
      <c r="AL49">
        <v>19.585294320137699</v>
      </c>
      <c r="AM49">
        <v>3.8888165911726107</v>
      </c>
      <c r="AN49">
        <v>0</v>
      </c>
      <c r="AO49">
        <v>2.6289000000000002</v>
      </c>
      <c r="AP49">
        <v>2.049437676884839</v>
      </c>
      <c r="AQ49">
        <v>0</v>
      </c>
      <c r="AR49">
        <v>10.73088768115942</v>
      </c>
      <c r="AS49">
        <v>7.284524482514211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549.01402557748918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</v>
      </c>
      <c r="L50">
        <v>34.58</v>
      </c>
      <c r="M50">
        <v>0</v>
      </c>
      <c r="N50">
        <v>14.53</v>
      </c>
      <c r="O50">
        <v>11.63</v>
      </c>
      <c r="P50">
        <v>24.376847277899905</v>
      </c>
      <c r="Q50">
        <v>2.82</v>
      </c>
      <c r="R50">
        <v>5.6300000000000008</v>
      </c>
      <c r="S50">
        <v>3.64</v>
      </c>
      <c r="T50">
        <v>0</v>
      </c>
      <c r="U50">
        <v>220.73698313771396</v>
      </c>
      <c r="V50">
        <v>2.82</v>
      </c>
      <c r="W50">
        <v>4.6883855421686746</v>
      </c>
      <c r="X50">
        <v>12.6</v>
      </c>
      <c r="Y50">
        <v>0</v>
      </c>
      <c r="Z50">
        <v>1.6052799999999998</v>
      </c>
      <c r="AA50">
        <v>0</v>
      </c>
      <c r="AB50">
        <v>4.9205694653205621</v>
      </c>
      <c r="AC50">
        <v>4.7643017850515923</v>
      </c>
      <c r="AD50">
        <v>0</v>
      </c>
      <c r="AE50">
        <v>12.000856582911029</v>
      </c>
      <c r="AF50">
        <v>0</v>
      </c>
      <c r="AG50">
        <v>0</v>
      </c>
      <c r="AH50">
        <v>37.649113481982369</v>
      </c>
      <c r="AI50">
        <v>3.9130262155458069</v>
      </c>
      <c r="AJ50">
        <v>0</v>
      </c>
      <c r="AK50">
        <v>12.740801337026564</v>
      </c>
      <c r="AL50">
        <v>19.585294320137699</v>
      </c>
      <c r="AM50">
        <v>3.8888165911726107</v>
      </c>
      <c r="AN50">
        <v>0</v>
      </c>
      <c r="AO50">
        <v>2.6289000000000002</v>
      </c>
      <c r="AP50">
        <v>2.049437676884839</v>
      </c>
      <c r="AQ50">
        <v>0</v>
      </c>
      <c r="AR50">
        <v>10.73088768115942</v>
      </c>
      <c r="AS50">
        <v>7.284524482514211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549.01402557748918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87.2</v>
      </c>
      <c r="L51">
        <v>34.58</v>
      </c>
      <c r="M51">
        <v>0</v>
      </c>
      <c r="N51">
        <v>14.53</v>
      </c>
      <c r="O51">
        <v>11.63</v>
      </c>
      <c r="P51">
        <v>24.376847277899905</v>
      </c>
      <c r="Q51">
        <v>2.82</v>
      </c>
      <c r="R51">
        <v>5.6300000000000008</v>
      </c>
      <c r="S51">
        <v>3.64</v>
      </c>
      <c r="T51">
        <v>0</v>
      </c>
      <c r="U51">
        <v>220.73698313771396</v>
      </c>
      <c r="V51">
        <v>2.82</v>
      </c>
      <c r="W51">
        <v>4.6883855421686746</v>
      </c>
      <c r="X51">
        <v>12.6</v>
      </c>
      <c r="Y51">
        <v>0</v>
      </c>
      <c r="Z51">
        <v>3.2080200000000003</v>
      </c>
      <c r="AA51">
        <v>0</v>
      </c>
      <c r="AB51">
        <v>4.9205694653205621</v>
      </c>
      <c r="AC51">
        <v>4.7643017850515923</v>
      </c>
      <c r="AD51">
        <v>0</v>
      </c>
      <c r="AE51">
        <v>12.000856582911029</v>
      </c>
      <c r="AF51">
        <v>0</v>
      </c>
      <c r="AG51">
        <v>0</v>
      </c>
      <c r="AH51">
        <v>37.649113481982369</v>
      </c>
      <c r="AI51">
        <v>3.9130262155458069</v>
      </c>
      <c r="AJ51">
        <v>0</v>
      </c>
      <c r="AK51">
        <v>12.740801337026564</v>
      </c>
      <c r="AL51">
        <v>19.585294320137699</v>
      </c>
      <c r="AM51">
        <v>3.8888165911726107</v>
      </c>
      <c r="AN51">
        <v>0</v>
      </c>
      <c r="AO51">
        <v>2.6289000000000002</v>
      </c>
      <c r="AP51">
        <v>2.049437676884839</v>
      </c>
      <c r="AQ51">
        <v>0</v>
      </c>
      <c r="AR51">
        <v>10.73088768115942</v>
      </c>
      <c r="AS51">
        <v>7.284524482514211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550.61676557748922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87.2</v>
      </c>
      <c r="L52">
        <v>34.58</v>
      </c>
      <c r="M52">
        <v>0</v>
      </c>
      <c r="N52">
        <v>14.53</v>
      </c>
      <c r="O52">
        <v>11.63</v>
      </c>
      <c r="P52">
        <v>24.376847277899905</v>
      </c>
      <c r="Q52">
        <v>2.82</v>
      </c>
      <c r="R52">
        <v>5.6300000000000008</v>
      </c>
      <c r="S52">
        <v>3.64</v>
      </c>
      <c r="T52">
        <v>0</v>
      </c>
      <c r="U52">
        <v>220.73698313771396</v>
      </c>
      <c r="V52">
        <v>2.82</v>
      </c>
      <c r="W52">
        <v>4.6883855421686746</v>
      </c>
      <c r="X52">
        <v>12.6</v>
      </c>
      <c r="Y52">
        <v>0</v>
      </c>
      <c r="Z52">
        <v>3.2080200000000003</v>
      </c>
      <c r="AA52">
        <v>0</v>
      </c>
      <c r="AB52">
        <v>4.9205694653205621</v>
      </c>
      <c r="AC52">
        <v>4.7643017850515923</v>
      </c>
      <c r="AD52">
        <v>0</v>
      </c>
      <c r="AE52">
        <v>12.000856582911029</v>
      </c>
      <c r="AF52">
        <v>0</v>
      </c>
      <c r="AG52">
        <v>0</v>
      </c>
      <c r="AH52">
        <v>37.649113481982369</v>
      </c>
      <c r="AI52">
        <v>3.9130262155458069</v>
      </c>
      <c r="AJ52">
        <v>0</v>
      </c>
      <c r="AK52">
        <v>12.740801337026564</v>
      </c>
      <c r="AL52">
        <v>19.585294320137699</v>
      </c>
      <c r="AM52">
        <v>3.8888165911726107</v>
      </c>
      <c r="AN52">
        <v>0</v>
      </c>
      <c r="AO52">
        <v>2.6289000000000002</v>
      </c>
      <c r="AP52">
        <v>2.049437676884839</v>
      </c>
      <c r="AQ52">
        <v>0</v>
      </c>
      <c r="AR52">
        <v>10.73088768115942</v>
      </c>
      <c r="AS52">
        <v>7.284524482514211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550.61676557748922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87.199999999999989</v>
      </c>
      <c r="L53">
        <v>34.58</v>
      </c>
      <c r="M53">
        <v>0</v>
      </c>
      <c r="N53">
        <v>14.53</v>
      </c>
      <c r="O53">
        <v>11.628650812064965</v>
      </c>
      <c r="P53">
        <v>24.376847277899905</v>
      </c>
      <c r="Q53">
        <v>2.82</v>
      </c>
      <c r="R53">
        <v>5.6300000000000008</v>
      </c>
      <c r="S53">
        <v>3.64</v>
      </c>
      <c r="T53">
        <v>0</v>
      </c>
      <c r="U53">
        <v>220.73698313771396</v>
      </c>
      <c r="V53">
        <v>2.82</v>
      </c>
      <c r="W53">
        <v>4.6883855421686746</v>
      </c>
      <c r="X53">
        <v>12.6</v>
      </c>
      <c r="Y53">
        <v>0</v>
      </c>
      <c r="Z53">
        <v>3.2080200000000003</v>
      </c>
      <c r="AA53">
        <v>0</v>
      </c>
      <c r="AB53">
        <v>4.9205694653205621</v>
      </c>
      <c r="AC53">
        <v>4.7643017850515923</v>
      </c>
      <c r="AD53">
        <v>0</v>
      </c>
      <c r="AE53">
        <v>12.000856582911029</v>
      </c>
      <c r="AF53">
        <v>0</v>
      </c>
      <c r="AG53">
        <v>0</v>
      </c>
      <c r="AH53">
        <v>37.649113481982369</v>
      </c>
      <c r="AI53">
        <v>3.9130262155458069</v>
      </c>
      <c r="AJ53">
        <v>0</v>
      </c>
      <c r="AK53">
        <v>12.740801337026564</v>
      </c>
      <c r="AL53">
        <v>19.585294320137699</v>
      </c>
      <c r="AM53">
        <v>3.8888165911726107</v>
      </c>
      <c r="AN53">
        <v>0</v>
      </c>
      <c r="AO53">
        <v>2.6289000000000002</v>
      </c>
      <c r="AP53">
        <v>2.049437676884839</v>
      </c>
      <c r="AQ53">
        <v>0</v>
      </c>
      <c r="AR53">
        <v>10.73088768115942</v>
      </c>
      <c r="AS53">
        <v>7.284524482514211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550.61541638955418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87.2</v>
      </c>
      <c r="L54">
        <v>34.58</v>
      </c>
      <c r="M54">
        <v>0</v>
      </c>
      <c r="N54">
        <v>14.53</v>
      </c>
      <c r="O54">
        <v>11.628650812064965</v>
      </c>
      <c r="P54">
        <v>24.376847277899905</v>
      </c>
      <c r="Q54">
        <v>2.82</v>
      </c>
      <c r="R54">
        <v>5.4500000000000011</v>
      </c>
      <c r="S54">
        <v>3.64</v>
      </c>
      <c r="T54">
        <v>0</v>
      </c>
      <c r="U54">
        <v>220.73698313771396</v>
      </c>
      <c r="V54">
        <v>2.82</v>
      </c>
      <c r="W54">
        <v>4.6883855421686746</v>
      </c>
      <c r="X54">
        <v>12.6</v>
      </c>
      <c r="Y54">
        <v>0</v>
      </c>
      <c r="Z54">
        <v>3.2080200000000003</v>
      </c>
      <c r="AA54">
        <v>0</v>
      </c>
      <c r="AB54">
        <v>4.9205694653205621</v>
      </c>
      <c r="AC54">
        <v>4.7643017850515923</v>
      </c>
      <c r="AD54">
        <v>0</v>
      </c>
      <c r="AE54">
        <v>12.000856582911029</v>
      </c>
      <c r="AF54">
        <v>0</v>
      </c>
      <c r="AG54">
        <v>0</v>
      </c>
      <c r="AH54">
        <v>37.649113481982369</v>
      </c>
      <c r="AI54">
        <v>3.9130262155458069</v>
      </c>
      <c r="AJ54">
        <v>0</v>
      </c>
      <c r="AK54">
        <v>12.740801337026564</v>
      </c>
      <c r="AL54">
        <v>19.585294320137699</v>
      </c>
      <c r="AM54">
        <v>3.8888165911726107</v>
      </c>
      <c r="AN54">
        <v>0</v>
      </c>
      <c r="AO54">
        <v>2.6289000000000002</v>
      </c>
      <c r="AP54">
        <v>2.049437676884839</v>
      </c>
      <c r="AQ54">
        <v>0</v>
      </c>
      <c r="AR54">
        <v>10.73088768115942</v>
      </c>
      <c r="AS54">
        <v>7.284524482514211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550.43541638955423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87.2</v>
      </c>
      <c r="L55">
        <v>34.58</v>
      </c>
      <c r="M55">
        <v>0</v>
      </c>
      <c r="N55">
        <v>14.53</v>
      </c>
      <c r="O55">
        <v>11.628650812064965</v>
      </c>
      <c r="P55">
        <v>24.376847277899905</v>
      </c>
      <c r="Q55">
        <v>2.82</v>
      </c>
      <c r="R55">
        <v>5.4500000000000011</v>
      </c>
      <c r="S55">
        <v>3.64</v>
      </c>
      <c r="T55">
        <v>0</v>
      </c>
      <c r="U55">
        <v>220.73698313771396</v>
      </c>
      <c r="V55">
        <v>2.82</v>
      </c>
      <c r="W55">
        <v>4.6883855421686746</v>
      </c>
      <c r="X55">
        <v>12.6</v>
      </c>
      <c r="Y55">
        <v>0</v>
      </c>
      <c r="Z55">
        <v>1.6052799999999998</v>
      </c>
      <c r="AA55">
        <v>0</v>
      </c>
      <c r="AB55">
        <v>4.9205694653205621</v>
      </c>
      <c r="AC55">
        <v>4.7643017850515923</v>
      </c>
      <c r="AD55">
        <v>2.248375919134785</v>
      </c>
      <c r="AE55">
        <v>12.000856582911029</v>
      </c>
      <c r="AF55">
        <v>0</v>
      </c>
      <c r="AG55">
        <v>0</v>
      </c>
      <c r="AH55">
        <v>37.649113481982369</v>
      </c>
      <c r="AI55">
        <v>3.9130262155458069</v>
      </c>
      <c r="AJ55">
        <v>0</v>
      </c>
      <c r="AK55">
        <v>12.740801337026564</v>
      </c>
      <c r="AL55">
        <v>19.585294320137699</v>
      </c>
      <c r="AM55">
        <v>3.8888165911726107</v>
      </c>
      <c r="AN55">
        <v>0</v>
      </c>
      <c r="AO55">
        <v>3.0403800000000007</v>
      </c>
      <c r="AP55">
        <v>2.049437676884839</v>
      </c>
      <c r="AQ55">
        <v>0</v>
      </c>
      <c r="AR55">
        <v>10.73088768115942</v>
      </c>
      <c r="AS55">
        <v>7.284524482514211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551.49253230868896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87.2</v>
      </c>
      <c r="L56">
        <v>34.58</v>
      </c>
      <c r="M56">
        <v>0</v>
      </c>
      <c r="N56">
        <v>14.53</v>
      </c>
      <c r="O56">
        <v>11.628650812064965</v>
      </c>
      <c r="P56">
        <v>24.376847277899905</v>
      </c>
      <c r="Q56">
        <v>2.82</v>
      </c>
      <c r="R56">
        <v>5.4500000000000011</v>
      </c>
      <c r="S56">
        <v>3.64</v>
      </c>
      <c r="T56">
        <v>0</v>
      </c>
      <c r="U56">
        <v>220.73698313771396</v>
      </c>
      <c r="V56">
        <v>2.82</v>
      </c>
      <c r="W56">
        <v>4.6883855421686746</v>
      </c>
      <c r="X56">
        <v>12.6</v>
      </c>
      <c r="Y56">
        <v>0</v>
      </c>
      <c r="Z56">
        <v>1.6052799999999998</v>
      </c>
      <c r="AA56">
        <v>0</v>
      </c>
      <c r="AB56">
        <v>4.9205694653205621</v>
      </c>
      <c r="AC56">
        <v>4.7643017850515923</v>
      </c>
      <c r="AD56">
        <v>4.4967518382695699</v>
      </c>
      <c r="AE56">
        <v>12.000856582911029</v>
      </c>
      <c r="AF56">
        <v>0</v>
      </c>
      <c r="AG56">
        <v>0</v>
      </c>
      <c r="AH56">
        <v>37.649113481982369</v>
      </c>
      <c r="AI56">
        <v>3.9130262155458069</v>
      </c>
      <c r="AJ56">
        <v>0</v>
      </c>
      <c r="AK56">
        <v>12.740801337026564</v>
      </c>
      <c r="AL56">
        <v>19.585294320137699</v>
      </c>
      <c r="AM56">
        <v>3.8888165911726107</v>
      </c>
      <c r="AN56">
        <v>0</v>
      </c>
      <c r="AO56">
        <v>3.0403800000000007</v>
      </c>
      <c r="AP56">
        <v>2.049437676884839</v>
      </c>
      <c r="AQ56">
        <v>0</v>
      </c>
      <c r="AR56">
        <v>10.73088768115942</v>
      </c>
      <c r="AS56">
        <v>7.284524482514211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553.74090822782375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87.199999999999989</v>
      </c>
      <c r="L57">
        <v>34.58</v>
      </c>
      <c r="M57">
        <v>0</v>
      </c>
      <c r="N57">
        <v>15.5</v>
      </c>
      <c r="O57">
        <v>25.28</v>
      </c>
      <c r="P57">
        <v>31.97</v>
      </c>
      <c r="Q57">
        <v>2.73</v>
      </c>
      <c r="R57">
        <v>5.28</v>
      </c>
      <c r="S57">
        <v>3.53</v>
      </c>
      <c r="T57">
        <v>0</v>
      </c>
      <c r="U57">
        <v>220.73698313771396</v>
      </c>
      <c r="V57">
        <v>2.82</v>
      </c>
      <c r="W57">
        <v>4.6883855421686746</v>
      </c>
      <c r="X57">
        <v>12.6</v>
      </c>
      <c r="Y57">
        <v>0</v>
      </c>
      <c r="Z57">
        <v>1.6052799999999998</v>
      </c>
      <c r="AA57">
        <v>0</v>
      </c>
      <c r="AB57">
        <v>4.9205694653205621</v>
      </c>
      <c r="AC57">
        <v>4.7643017850515923</v>
      </c>
      <c r="AD57">
        <v>6.7451277574043544</v>
      </c>
      <c r="AE57">
        <v>12.000856582911029</v>
      </c>
      <c r="AF57">
        <v>0</v>
      </c>
      <c r="AG57">
        <v>0</v>
      </c>
      <c r="AH57">
        <v>37.649113481982369</v>
      </c>
      <c r="AI57">
        <v>3.9130262155458069</v>
      </c>
      <c r="AJ57">
        <v>0</v>
      </c>
      <c r="AK57">
        <v>12.740801337026564</v>
      </c>
      <c r="AL57">
        <v>19.585294320137699</v>
      </c>
      <c r="AM57">
        <v>3.8888165911726107</v>
      </c>
      <c r="AN57">
        <v>0</v>
      </c>
      <c r="AO57">
        <v>3.0403800000000007</v>
      </c>
      <c r="AP57">
        <v>2.049437676884839</v>
      </c>
      <c r="AQ57">
        <v>0</v>
      </c>
      <c r="AR57">
        <v>10.73088768115942</v>
      </c>
      <c r="AS57">
        <v>7.284524482514211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577.83378605699363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87.199999999999989</v>
      </c>
      <c r="L58">
        <v>34.58</v>
      </c>
      <c r="M58">
        <v>0</v>
      </c>
      <c r="N58">
        <v>15.5</v>
      </c>
      <c r="O58">
        <v>26.16</v>
      </c>
      <c r="P58">
        <v>36.815821606899682</v>
      </c>
      <c r="Q58">
        <v>2.73</v>
      </c>
      <c r="R58">
        <v>5.28</v>
      </c>
      <c r="S58">
        <v>3.53</v>
      </c>
      <c r="T58">
        <v>0</v>
      </c>
      <c r="U58">
        <v>220.73698313771396</v>
      </c>
      <c r="V58">
        <v>2.82</v>
      </c>
      <c r="W58">
        <v>4.6883855421686746</v>
      </c>
      <c r="X58">
        <v>12.6</v>
      </c>
      <c r="Y58">
        <v>0</v>
      </c>
      <c r="Z58">
        <v>1.6052799999999998</v>
      </c>
      <c r="AA58">
        <v>0</v>
      </c>
      <c r="AB58">
        <v>4.9205694653205621</v>
      </c>
      <c r="AC58">
        <v>4.7643017850515923</v>
      </c>
      <c r="AD58">
        <v>9.0350547715539502</v>
      </c>
      <c r="AE58">
        <v>12.000856582911029</v>
      </c>
      <c r="AF58">
        <v>0</v>
      </c>
      <c r="AG58">
        <v>0</v>
      </c>
      <c r="AH58">
        <v>37.649113481982369</v>
      </c>
      <c r="AI58">
        <v>3.9130262155458069</v>
      </c>
      <c r="AJ58">
        <v>0</v>
      </c>
      <c r="AK58">
        <v>12.740801337026564</v>
      </c>
      <c r="AL58">
        <v>19.585294320137699</v>
      </c>
      <c r="AM58">
        <v>3.8888165911726107</v>
      </c>
      <c r="AN58">
        <v>0</v>
      </c>
      <c r="AO58">
        <v>3.0403800000000007</v>
      </c>
      <c r="AP58">
        <v>2.049437676884839</v>
      </c>
      <c r="AQ58">
        <v>0</v>
      </c>
      <c r="AR58">
        <v>10.73088768115942</v>
      </c>
      <c r="AS58">
        <v>7.284524482514211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585.84953467804291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</v>
      </c>
      <c r="L59">
        <v>34.58</v>
      </c>
      <c r="M59">
        <v>0</v>
      </c>
      <c r="N59">
        <v>15.5</v>
      </c>
      <c r="O59">
        <v>26.16</v>
      </c>
      <c r="P59">
        <v>36.815821606899682</v>
      </c>
      <c r="Q59">
        <v>2.73</v>
      </c>
      <c r="R59">
        <v>5.28</v>
      </c>
      <c r="S59">
        <v>3.53</v>
      </c>
      <c r="T59">
        <v>0</v>
      </c>
      <c r="U59">
        <v>220.73698313771396</v>
      </c>
      <c r="V59">
        <v>2.82</v>
      </c>
      <c r="W59">
        <v>4.6883855421686746</v>
      </c>
      <c r="X59">
        <v>12.6</v>
      </c>
      <c r="Y59">
        <v>0</v>
      </c>
      <c r="Z59">
        <v>1.6052799999999998</v>
      </c>
      <c r="AA59">
        <v>0</v>
      </c>
      <c r="AB59">
        <v>6.2324187046910815</v>
      </c>
      <c r="AC59">
        <v>4.7643017850515923</v>
      </c>
      <c r="AD59">
        <v>9.0350547715539502</v>
      </c>
      <c r="AE59">
        <v>12.000856582911029</v>
      </c>
      <c r="AF59">
        <v>0</v>
      </c>
      <c r="AG59">
        <v>0</v>
      </c>
      <c r="AH59">
        <v>37.649113481982369</v>
      </c>
      <c r="AI59">
        <v>3.9130262155458069</v>
      </c>
      <c r="AJ59">
        <v>0</v>
      </c>
      <c r="AK59">
        <v>12.740801337026564</v>
      </c>
      <c r="AL59">
        <v>19.585294320137699</v>
      </c>
      <c r="AM59">
        <v>3.8888165911726107</v>
      </c>
      <c r="AN59">
        <v>0</v>
      </c>
      <c r="AO59">
        <v>3.0403800000000007</v>
      </c>
      <c r="AP59">
        <v>2.049437676884839</v>
      </c>
      <c r="AQ59">
        <v>0</v>
      </c>
      <c r="AR59">
        <v>10.73088768115942</v>
      </c>
      <c r="AS59">
        <v>7.284524482514211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587.16138391741345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87.199999999999989</v>
      </c>
      <c r="L60">
        <v>34.58</v>
      </c>
      <c r="M60">
        <v>0</v>
      </c>
      <c r="N60">
        <v>29.217522258967186</v>
      </c>
      <c r="O60">
        <v>49.059999999999995</v>
      </c>
      <c r="P60">
        <v>46.825227759095078</v>
      </c>
      <c r="Q60">
        <v>2.73</v>
      </c>
      <c r="R60">
        <v>5.28</v>
      </c>
      <c r="S60">
        <v>3.53</v>
      </c>
      <c r="T60">
        <v>0</v>
      </c>
      <c r="U60">
        <v>220.73698313771396</v>
      </c>
      <c r="V60">
        <v>2.82</v>
      </c>
      <c r="W60">
        <v>4.6883855421686746</v>
      </c>
      <c r="X60">
        <v>12.6</v>
      </c>
      <c r="Y60">
        <v>0</v>
      </c>
      <c r="Z60">
        <v>1.6052799999999998</v>
      </c>
      <c r="AA60">
        <v>0</v>
      </c>
      <c r="AB60">
        <v>6.2324187046910815</v>
      </c>
      <c r="AC60">
        <v>4.7643017850515923</v>
      </c>
      <c r="AD60">
        <v>9.0350547715539502</v>
      </c>
      <c r="AE60">
        <v>12.000856582911029</v>
      </c>
      <c r="AF60">
        <v>0</v>
      </c>
      <c r="AG60">
        <v>0</v>
      </c>
      <c r="AH60">
        <v>37.649113481982369</v>
      </c>
      <c r="AI60">
        <v>0.78214515772226578</v>
      </c>
      <c r="AJ60">
        <v>0</v>
      </c>
      <c r="AK60">
        <v>12.740801337026564</v>
      </c>
      <c r="AL60">
        <v>19.585294320137699</v>
      </c>
      <c r="AM60">
        <v>3.8888165911726107</v>
      </c>
      <c r="AN60">
        <v>0</v>
      </c>
      <c r="AO60">
        <v>2.9286200000000004</v>
      </c>
      <c r="AP60">
        <v>2.049437676884839</v>
      </c>
      <c r="AQ60">
        <v>0</v>
      </c>
      <c r="AR60">
        <v>10.73088768115942</v>
      </c>
      <c r="AS60">
        <v>7.284524482514211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630.54567127075256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87.199999999999989</v>
      </c>
      <c r="L61">
        <v>34.58</v>
      </c>
      <c r="M61">
        <v>0</v>
      </c>
      <c r="N61">
        <v>29.217522258967186</v>
      </c>
      <c r="O61">
        <v>49.059999999999995</v>
      </c>
      <c r="P61">
        <v>46.825227759095078</v>
      </c>
      <c r="Q61">
        <v>2.73</v>
      </c>
      <c r="R61">
        <v>5.28</v>
      </c>
      <c r="S61">
        <v>3.53</v>
      </c>
      <c r="T61">
        <v>0</v>
      </c>
      <c r="U61">
        <v>220.73698313771396</v>
      </c>
      <c r="V61">
        <v>2.82</v>
      </c>
      <c r="W61">
        <v>8.2874609494640126</v>
      </c>
      <c r="X61">
        <v>12.6</v>
      </c>
      <c r="Y61">
        <v>0</v>
      </c>
      <c r="Z61">
        <v>1.6052799999999998</v>
      </c>
      <c r="AA61">
        <v>3.2840260196905775</v>
      </c>
      <c r="AB61">
        <v>6.2324187046910815</v>
      </c>
      <c r="AC61">
        <v>4.7643017850515923</v>
      </c>
      <c r="AD61">
        <v>9.0350547715539502</v>
      </c>
      <c r="AE61">
        <v>12.000856582911029</v>
      </c>
      <c r="AF61">
        <v>0</v>
      </c>
      <c r="AG61">
        <v>0</v>
      </c>
      <c r="AH61">
        <v>37.649113481982369</v>
      </c>
      <c r="AI61">
        <v>0.78214515772226578</v>
      </c>
      <c r="AJ61">
        <v>0</v>
      </c>
      <c r="AK61">
        <v>12.740801337026564</v>
      </c>
      <c r="AL61">
        <v>19.585294320137699</v>
      </c>
      <c r="AM61">
        <v>3.8888165911726107</v>
      </c>
      <c r="AN61">
        <v>0</v>
      </c>
      <c r="AO61">
        <v>2.9235400000000005</v>
      </c>
      <c r="AP61">
        <v>2.049437676884839</v>
      </c>
      <c r="AQ61">
        <v>0</v>
      </c>
      <c r="AR61">
        <v>10.73088768115942</v>
      </c>
      <c r="AS61">
        <v>7.284524482514211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637.42369269773849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87.199999999999989</v>
      </c>
      <c r="L62">
        <v>34.58</v>
      </c>
      <c r="M62">
        <v>0</v>
      </c>
      <c r="N62">
        <v>29.217522258967186</v>
      </c>
      <c r="O62">
        <v>49.059999999999995</v>
      </c>
      <c r="P62">
        <v>46.825227759095078</v>
      </c>
      <c r="Q62">
        <v>2.9080892974392647</v>
      </c>
      <c r="R62">
        <v>5.330000000000001</v>
      </c>
      <c r="S62">
        <v>3.8800000000000008</v>
      </c>
      <c r="T62">
        <v>0</v>
      </c>
      <c r="U62">
        <v>220.73698313771396</v>
      </c>
      <c r="V62">
        <v>2.82</v>
      </c>
      <c r="W62">
        <v>8.2874609494640126</v>
      </c>
      <c r="X62">
        <v>24.332539931099276</v>
      </c>
      <c r="Y62">
        <v>0</v>
      </c>
      <c r="Z62">
        <v>1.6052799999999998</v>
      </c>
      <c r="AA62">
        <v>3.2840260196905775</v>
      </c>
      <c r="AB62">
        <v>6.2324187046910815</v>
      </c>
      <c r="AC62">
        <v>4.7643017850515923</v>
      </c>
      <c r="AD62">
        <v>9.0350547715539502</v>
      </c>
      <c r="AE62">
        <v>12.000856582911029</v>
      </c>
      <c r="AF62">
        <v>0</v>
      </c>
      <c r="AG62">
        <v>0</v>
      </c>
      <c r="AH62">
        <v>37.649113481982369</v>
      </c>
      <c r="AI62">
        <v>0.78214515772226578</v>
      </c>
      <c r="AJ62">
        <v>0</v>
      </c>
      <c r="AK62">
        <v>12.740801337026564</v>
      </c>
      <c r="AL62">
        <v>19.585294320137699</v>
      </c>
      <c r="AM62">
        <v>3.8888165911726107</v>
      </c>
      <c r="AN62">
        <v>0</v>
      </c>
      <c r="AO62">
        <v>2.9591000000000007</v>
      </c>
      <c r="AP62">
        <v>2.049437676884839</v>
      </c>
      <c r="AQ62">
        <v>0</v>
      </c>
      <c r="AR62">
        <v>8.6939239130434771</v>
      </c>
      <c r="AS62">
        <v>7.284524482514211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647.73291815816117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87.199999999999989</v>
      </c>
      <c r="L63">
        <v>34.58</v>
      </c>
      <c r="M63">
        <v>0</v>
      </c>
      <c r="N63">
        <v>29.217522258967186</v>
      </c>
      <c r="O63">
        <v>49.059999999999995</v>
      </c>
      <c r="P63">
        <v>46.825227759095078</v>
      </c>
      <c r="Q63">
        <v>2.9080892974392647</v>
      </c>
      <c r="R63">
        <v>5.330000000000001</v>
      </c>
      <c r="S63">
        <v>3.8800000000000008</v>
      </c>
      <c r="T63">
        <v>0</v>
      </c>
      <c r="U63">
        <v>220.73698313771396</v>
      </c>
      <c r="V63">
        <v>4.87</v>
      </c>
      <c r="W63">
        <v>8.2874609494640126</v>
      </c>
      <c r="X63">
        <v>24.332539931099276</v>
      </c>
      <c r="Y63">
        <v>0</v>
      </c>
      <c r="Z63">
        <v>1.6052799999999998</v>
      </c>
      <c r="AA63">
        <v>3.4567358180965782</v>
      </c>
      <c r="AB63">
        <v>6.2324187046910815</v>
      </c>
      <c r="AC63">
        <v>4.7643017850515923</v>
      </c>
      <c r="AD63">
        <v>9.0350547715539502</v>
      </c>
      <c r="AE63">
        <v>12.000856582911029</v>
      </c>
      <c r="AF63">
        <v>0</v>
      </c>
      <c r="AG63">
        <v>0</v>
      </c>
      <c r="AH63">
        <v>37.649113481982369</v>
      </c>
      <c r="AI63">
        <v>0.78214515772226578</v>
      </c>
      <c r="AJ63">
        <v>0</v>
      </c>
      <c r="AK63">
        <v>12.740801337026564</v>
      </c>
      <c r="AL63">
        <v>19.585294320137699</v>
      </c>
      <c r="AM63">
        <v>3.8888165911726107</v>
      </c>
      <c r="AN63">
        <v>0</v>
      </c>
      <c r="AO63">
        <v>2.9743400000000007</v>
      </c>
      <c r="AP63">
        <v>2.049437676884839</v>
      </c>
      <c r="AQ63">
        <v>0</v>
      </c>
      <c r="AR63">
        <v>10.73088768115942</v>
      </c>
      <c r="AS63">
        <v>7.284524482514211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652.007831724683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87.199999999999989</v>
      </c>
      <c r="L64">
        <v>34.58</v>
      </c>
      <c r="M64">
        <v>0</v>
      </c>
      <c r="N64">
        <v>29.217522258967186</v>
      </c>
      <c r="O64">
        <v>49.059999999999995</v>
      </c>
      <c r="P64">
        <v>46.825227759095078</v>
      </c>
      <c r="Q64">
        <v>2.9080892974392647</v>
      </c>
      <c r="R64">
        <v>5.330000000000001</v>
      </c>
      <c r="S64">
        <v>3.8800000000000008</v>
      </c>
      <c r="T64">
        <v>0</v>
      </c>
      <c r="U64">
        <v>220.73698313771396</v>
      </c>
      <c r="V64">
        <v>4.96</v>
      </c>
      <c r="W64">
        <v>8.2874609494640126</v>
      </c>
      <c r="X64">
        <v>24.332539931099276</v>
      </c>
      <c r="Y64">
        <v>0</v>
      </c>
      <c r="Z64">
        <v>1.6052799999999998</v>
      </c>
      <c r="AA64">
        <v>3.4567358180965782</v>
      </c>
      <c r="AB64">
        <v>6.2324187046910815</v>
      </c>
      <c r="AC64">
        <v>4.7643017850515923</v>
      </c>
      <c r="AD64">
        <v>9.0350547715539502</v>
      </c>
      <c r="AE64">
        <v>12.000856582911029</v>
      </c>
      <c r="AF64">
        <v>0</v>
      </c>
      <c r="AG64">
        <v>0</v>
      </c>
      <c r="AH64">
        <v>37.649113481982369</v>
      </c>
      <c r="AI64">
        <v>0.78214515772226578</v>
      </c>
      <c r="AJ64">
        <v>0</v>
      </c>
      <c r="AK64">
        <v>12.740801337026564</v>
      </c>
      <c r="AL64">
        <v>19.585294320137699</v>
      </c>
      <c r="AM64">
        <v>3.8888165911726107</v>
      </c>
      <c r="AN64">
        <v>0</v>
      </c>
      <c r="AO64">
        <v>2.9540200000000012</v>
      </c>
      <c r="AP64">
        <v>2.049437676884839</v>
      </c>
      <c r="AQ64">
        <v>0</v>
      </c>
      <c r="AR64">
        <v>10.73088768115942</v>
      </c>
      <c r="AS64">
        <v>7.284524482514211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652.07751172468306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87.199999999999989</v>
      </c>
      <c r="L65">
        <v>34.58</v>
      </c>
      <c r="M65">
        <v>0</v>
      </c>
      <c r="N65">
        <v>29.217522258967186</v>
      </c>
      <c r="O65">
        <v>49.059999999999995</v>
      </c>
      <c r="P65">
        <v>46.825227759095078</v>
      </c>
      <c r="Q65">
        <v>2.9080892974392647</v>
      </c>
      <c r="R65">
        <v>5.330000000000001</v>
      </c>
      <c r="S65">
        <v>3.8800000000000008</v>
      </c>
      <c r="T65">
        <v>0</v>
      </c>
      <c r="U65">
        <v>220.73698313771396</v>
      </c>
      <c r="V65">
        <v>4.96</v>
      </c>
      <c r="W65">
        <v>8.2874609494640126</v>
      </c>
      <c r="X65">
        <v>24.332539931099276</v>
      </c>
      <c r="Y65">
        <v>0</v>
      </c>
      <c r="Z65">
        <v>1.6052799999999998</v>
      </c>
      <c r="AA65">
        <v>3.4567358180965782</v>
      </c>
      <c r="AB65">
        <v>6.2324187046910815</v>
      </c>
      <c r="AC65">
        <v>4.7643017850515923</v>
      </c>
      <c r="AD65">
        <v>9.0350547715539502</v>
      </c>
      <c r="AE65">
        <v>12.000856582911029</v>
      </c>
      <c r="AF65">
        <v>0</v>
      </c>
      <c r="AG65">
        <v>0</v>
      </c>
      <c r="AH65">
        <v>37.649113481982369</v>
      </c>
      <c r="AI65">
        <v>0.78214515772226578</v>
      </c>
      <c r="AJ65">
        <v>0</v>
      </c>
      <c r="AK65">
        <v>12.740801337026564</v>
      </c>
      <c r="AL65">
        <v>19.585294320137699</v>
      </c>
      <c r="AM65">
        <v>3.8888165911726107</v>
      </c>
      <c r="AN65">
        <v>0</v>
      </c>
      <c r="AO65">
        <v>2.9387800000000008</v>
      </c>
      <c r="AP65">
        <v>2.049437676884839</v>
      </c>
      <c r="AQ65">
        <v>0</v>
      </c>
      <c r="AR65">
        <v>10.73088768115942</v>
      </c>
      <c r="AS65">
        <v>7.284524482514211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652.062271724683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87.199999999999989</v>
      </c>
      <c r="L66">
        <v>34.58</v>
      </c>
      <c r="M66">
        <v>0</v>
      </c>
      <c r="N66">
        <v>29.217522258967186</v>
      </c>
      <c r="O66">
        <v>49.059999999999995</v>
      </c>
      <c r="P66">
        <v>46.825227759095078</v>
      </c>
      <c r="Q66">
        <v>2.9080892974392647</v>
      </c>
      <c r="R66">
        <v>5.330000000000001</v>
      </c>
      <c r="S66">
        <v>3.8800000000000008</v>
      </c>
      <c r="T66">
        <v>0</v>
      </c>
      <c r="U66">
        <v>220.73698313771396</v>
      </c>
      <c r="V66">
        <v>4.96</v>
      </c>
      <c r="W66">
        <v>8.2874609494640126</v>
      </c>
      <c r="X66">
        <v>24.332539931099276</v>
      </c>
      <c r="Y66">
        <v>0</v>
      </c>
      <c r="Z66">
        <v>1.6052799999999998</v>
      </c>
      <c r="AA66">
        <v>3.4567358180965782</v>
      </c>
      <c r="AB66">
        <v>6.2324187046910815</v>
      </c>
      <c r="AC66">
        <v>4.7643017850515923</v>
      </c>
      <c r="AD66">
        <v>9.0350547715539502</v>
      </c>
      <c r="AE66">
        <v>12.000856582911029</v>
      </c>
      <c r="AF66">
        <v>0</v>
      </c>
      <c r="AG66">
        <v>0</v>
      </c>
      <c r="AH66">
        <v>37.649113481982369</v>
      </c>
      <c r="AI66">
        <v>0.78214515772226578</v>
      </c>
      <c r="AJ66">
        <v>0</v>
      </c>
      <c r="AK66">
        <v>12.740801337026564</v>
      </c>
      <c r="AL66">
        <v>19.585294320137699</v>
      </c>
      <c r="AM66">
        <v>3.8888165911726107</v>
      </c>
      <c r="AN66">
        <v>0</v>
      </c>
      <c r="AO66">
        <v>2.9159200000000012</v>
      </c>
      <c r="AP66">
        <v>2.049437676884839</v>
      </c>
      <c r="AQ66">
        <v>0</v>
      </c>
      <c r="AR66">
        <v>10.73088768115942</v>
      </c>
      <c r="AS66">
        <v>7.284524482514211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652.03941172468308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87.199999999999989</v>
      </c>
      <c r="L67">
        <v>34.58</v>
      </c>
      <c r="M67">
        <v>0</v>
      </c>
      <c r="N67">
        <v>29.217522258967186</v>
      </c>
      <c r="O67">
        <v>49.059999999999995</v>
      </c>
      <c r="P67">
        <v>46.825227759095078</v>
      </c>
      <c r="Q67">
        <v>2.9080892974392647</v>
      </c>
      <c r="R67">
        <v>5.330000000000001</v>
      </c>
      <c r="S67">
        <v>3.8800000000000008</v>
      </c>
      <c r="T67">
        <v>0</v>
      </c>
      <c r="U67">
        <v>220.73698313771396</v>
      </c>
      <c r="V67">
        <v>4.96</v>
      </c>
      <c r="W67">
        <v>8.2874609494640126</v>
      </c>
      <c r="X67">
        <v>24.332539931099276</v>
      </c>
      <c r="Y67">
        <v>0</v>
      </c>
      <c r="Z67">
        <v>1.6052799999999998</v>
      </c>
      <c r="AA67">
        <v>6.9160114861697162</v>
      </c>
      <c r="AB67">
        <v>6.2324187046910815</v>
      </c>
      <c r="AC67">
        <v>4.7643017850515923</v>
      </c>
      <c r="AD67">
        <v>9.0350547715539502</v>
      </c>
      <c r="AE67">
        <v>12.000856582911029</v>
      </c>
      <c r="AF67">
        <v>0</v>
      </c>
      <c r="AG67">
        <v>0</v>
      </c>
      <c r="AH67">
        <v>37.649113481982369</v>
      </c>
      <c r="AI67">
        <v>0.78214515772226578</v>
      </c>
      <c r="AJ67">
        <v>0</v>
      </c>
      <c r="AK67">
        <v>12.740801337026564</v>
      </c>
      <c r="AL67">
        <v>19.585294320137699</v>
      </c>
      <c r="AM67">
        <v>3.8888165911726107</v>
      </c>
      <c r="AN67">
        <v>0</v>
      </c>
      <c r="AO67">
        <v>2.9159200000000012</v>
      </c>
      <c r="AP67">
        <v>2.049437676884839</v>
      </c>
      <c r="AQ67">
        <v>0</v>
      </c>
      <c r="AR67">
        <v>10.73088768115942</v>
      </c>
      <c r="AS67">
        <v>7.284524482514211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655.49868739275621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87.199999999999989</v>
      </c>
      <c r="L68">
        <v>34.58</v>
      </c>
      <c r="M68">
        <v>0</v>
      </c>
      <c r="N68">
        <v>29.217522258967186</v>
      </c>
      <c r="O68">
        <v>49.059999999999995</v>
      </c>
      <c r="P68">
        <v>46.825227759095078</v>
      </c>
      <c r="Q68">
        <v>2.9080892974392647</v>
      </c>
      <c r="R68">
        <v>5.330000000000001</v>
      </c>
      <c r="S68">
        <v>3.8800000000000008</v>
      </c>
      <c r="T68">
        <v>0</v>
      </c>
      <c r="U68">
        <v>220.73698313771396</v>
      </c>
      <c r="V68">
        <v>4.96</v>
      </c>
      <c r="W68">
        <v>8.2874609494640126</v>
      </c>
      <c r="X68">
        <v>24.332539931099276</v>
      </c>
      <c r="Y68">
        <v>0</v>
      </c>
      <c r="Z68">
        <v>1.6052799999999998</v>
      </c>
      <c r="AA68">
        <v>6.9160114861697162</v>
      </c>
      <c r="AB68">
        <v>6.2324187046910815</v>
      </c>
      <c r="AC68">
        <v>4.7643017850515923</v>
      </c>
      <c r="AD68">
        <v>9.0350547715539502</v>
      </c>
      <c r="AE68">
        <v>12.000856582911029</v>
      </c>
      <c r="AF68">
        <v>0</v>
      </c>
      <c r="AG68">
        <v>0</v>
      </c>
      <c r="AH68">
        <v>37.649113481982369</v>
      </c>
      <c r="AI68">
        <v>0.78214515772226578</v>
      </c>
      <c r="AJ68">
        <v>0</v>
      </c>
      <c r="AK68">
        <v>12.740801337026564</v>
      </c>
      <c r="AL68">
        <v>19.585294320137699</v>
      </c>
      <c r="AM68">
        <v>3.8888165911726107</v>
      </c>
      <c r="AN68">
        <v>0</v>
      </c>
      <c r="AO68">
        <v>2.3977600000000003</v>
      </c>
      <c r="AP68">
        <v>2.049437676884839</v>
      </c>
      <c r="AQ68">
        <v>0</v>
      </c>
      <c r="AR68">
        <v>10.73088768115942</v>
      </c>
      <c r="AS68">
        <v>7.284524482514211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654.98052739275613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88.17</v>
      </c>
      <c r="L69">
        <v>35.429999999999993</v>
      </c>
      <c r="M69">
        <v>0</v>
      </c>
      <c r="N69">
        <v>29.217522258967186</v>
      </c>
      <c r="O69">
        <v>49.059999999999995</v>
      </c>
      <c r="P69">
        <v>46.825227759095078</v>
      </c>
      <c r="Q69">
        <v>2.9080892974392647</v>
      </c>
      <c r="R69">
        <v>4.84</v>
      </c>
      <c r="S69">
        <v>3.8800000000000008</v>
      </c>
      <c r="T69">
        <v>0</v>
      </c>
      <c r="U69">
        <v>220.73698313771396</v>
      </c>
      <c r="V69">
        <v>4.96</v>
      </c>
      <c r="W69">
        <v>8.2874609494640126</v>
      </c>
      <c r="X69">
        <v>24.332539931099276</v>
      </c>
      <c r="Y69">
        <v>0</v>
      </c>
      <c r="Z69">
        <v>1.6052799999999998</v>
      </c>
      <c r="AA69">
        <v>6.9160114861697162</v>
      </c>
      <c r="AB69">
        <v>6.2324187046910815</v>
      </c>
      <c r="AC69">
        <v>4.7643017850515923</v>
      </c>
      <c r="AD69">
        <v>9.0350547715539502</v>
      </c>
      <c r="AE69">
        <v>12.000856582911029</v>
      </c>
      <c r="AF69">
        <v>0</v>
      </c>
      <c r="AG69">
        <v>0</v>
      </c>
      <c r="AH69">
        <v>37.649113481982369</v>
      </c>
      <c r="AI69">
        <v>0.78214515772226578</v>
      </c>
      <c r="AJ69">
        <v>0</v>
      </c>
      <c r="AK69">
        <v>12.740801337026564</v>
      </c>
      <c r="AL69">
        <v>19.585294320137699</v>
      </c>
      <c r="AM69">
        <v>3.8888165911726107</v>
      </c>
      <c r="AN69">
        <v>0</v>
      </c>
      <c r="AO69">
        <v>2.3977600000000003</v>
      </c>
      <c r="AP69">
        <v>2.049437676884839</v>
      </c>
      <c r="AQ69">
        <v>0</v>
      </c>
      <c r="AR69">
        <v>10.73088768115942</v>
      </c>
      <c r="AS69">
        <v>7.284524482514211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656.31052739275617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88.17</v>
      </c>
      <c r="L70">
        <v>35.429999999999993</v>
      </c>
      <c r="M70">
        <v>0</v>
      </c>
      <c r="N70">
        <v>29.217522258967186</v>
      </c>
      <c r="O70">
        <v>49.059999999999995</v>
      </c>
      <c r="P70">
        <v>46.825227759095078</v>
      </c>
      <c r="Q70">
        <v>2.9080892974392647</v>
      </c>
      <c r="R70">
        <v>4.84</v>
      </c>
      <c r="S70">
        <v>3.8800000000000008</v>
      </c>
      <c r="T70">
        <v>0</v>
      </c>
      <c r="U70">
        <v>220.73698313771396</v>
      </c>
      <c r="V70">
        <v>4.96</v>
      </c>
      <c r="W70">
        <v>8.2874609494640126</v>
      </c>
      <c r="X70">
        <v>24.332539931099276</v>
      </c>
      <c r="Y70">
        <v>0</v>
      </c>
      <c r="Z70">
        <v>1.6052799999999998</v>
      </c>
      <c r="AA70">
        <v>6.9160114861697162</v>
      </c>
      <c r="AB70">
        <v>6.2324187046910815</v>
      </c>
      <c r="AC70">
        <v>4.7643017850515923</v>
      </c>
      <c r="AD70">
        <v>9.0350547715539502</v>
      </c>
      <c r="AE70">
        <v>12.000856582911029</v>
      </c>
      <c r="AF70">
        <v>0</v>
      </c>
      <c r="AG70">
        <v>0</v>
      </c>
      <c r="AH70">
        <v>37.649113481982369</v>
      </c>
      <c r="AI70">
        <v>0.78214515772226578</v>
      </c>
      <c r="AJ70">
        <v>0</v>
      </c>
      <c r="AK70">
        <v>12.740801337026564</v>
      </c>
      <c r="AL70">
        <v>19.585294320137699</v>
      </c>
      <c r="AM70">
        <v>3.8888165911726107</v>
      </c>
      <c r="AN70">
        <v>0</v>
      </c>
      <c r="AO70">
        <v>2.3799800000000007</v>
      </c>
      <c r="AP70">
        <v>2.049437676884839</v>
      </c>
      <c r="AQ70">
        <v>0</v>
      </c>
      <c r="AR70">
        <v>10.73088768115942</v>
      </c>
      <c r="AS70">
        <v>7.284524482514211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656.29274739275627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88.17</v>
      </c>
      <c r="L71">
        <v>35.429999999999993</v>
      </c>
      <c r="M71">
        <v>0</v>
      </c>
      <c r="N71">
        <v>29.217522258967186</v>
      </c>
      <c r="O71">
        <v>49.059999999999995</v>
      </c>
      <c r="P71">
        <v>46.825227759095078</v>
      </c>
      <c r="Q71">
        <v>2.9080892974392647</v>
      </c>
      <c r="R71">
        <v>4.84</v>
      </c>
      <c r="S71">
        <v>3.8800000000000008</v>
      </c>
      <c r="T71">
        <v>0</v>
      </c>
      <c r="U71">
        <v>220.73698313771396</v>
      </c>
      <c r="V71">
        <v>4.96</v>
      </c>
      <c r="W71">
        <v>8.2874609494640126</v>
      </c>
      <c r="X71">
        <v>24.332539931099276</v>
      </c>
      <c r="Y71">
        <v>0</v>
      </c>
      <c r="Z71">
        <v>1.6052799999999998</v>
      </c>
      <c r="AA71">
        <v>6.9160114861697162</v>
      </c>
      <c r="AB71">
        <v>6.2324187046910815</v>
      </c>
      <c r="AC71">
        <v>4.7643017850515923</v>
      </c>
      <c r="AD71">
        <v>9.0350547715539502</v>
      </c>
      <c r="AE71">
        <v>12.000856582911029</v>
      </c>
      <c r="AF71">
        <v>0</v>
      </c>
      <c r="AG71">
        <v>0</v>
      </c>
      <c r="AH71">
        <v>37.649113481982369</v>
      </c>
      <c r="AI71">
        <v>0.78214515772226578</v>
      </c>
      <c r="AJ71">
        <v>0</v>
      </c>
      <c r="AK71">
        <v>12.740801337026564</v>
      </c>
      <c r="AL71">
        <v>19.585294320137699</v>
      </c>
      <c r="AM71">
        <v>3.8888165911726107</v>
      </c>
      <c r="AN71">
        <v>0</v>
      </c>
      <c r="AO71">
        <v>2.2529800000000004</v>
      </c>
      <c r="AP71">
        <v>2.049437676884839</v>
      </c>
      <c r="AQ71">
        <v>0</v>
      </c>
      <c r="AR71">
        <v>10.73088768115942</v>
      </c>
      <c r="AS71">
        <v>7.284524482514211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656.1657473927562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88.17</v>
      </c>
      <c r="L72">
        <v>35.429999999999993</v>
      </c>
      <c r="M72">
        <v>0</v>
      </c>
      <c r="N72">
        <v>29.217522258967186</v>
      </c>
      <c r="O72">
        <v>49.059999999999995</v>
      </c>
      <c r="P72">
        <v>46.825227759095078</v>
      </c>
      <c r="Q72">
        <v>2.9080892974392647</v>
      </c>
      <c r="R72">
        <v>4.84</v>
      </c>
      <c r="S72">
        <v>3.8800000000000008</v>
      </c>
      <c r="T72">
        <v>0</v>
      </c>
      <c r="U72">
        <v>220.73698313771396</v>
      </c>
      <c r="V72">
        <v>4.96</v>
      </c>
      <c r="W72">
        <v>8.2874609494640126</v>
      </c>
      <c r="X72">
        <v>24.332539931099276</v>
      </c>
      <c r="Y72">
        <v>0</v>
      </c>
      <c r="Z72">
        <v>1.6052799999999998</v>
      </c>
      <c r="AA72">
        <v>6.9160114861697162</v>
      </c>
      <c r="AB72">
        <v>6.2324187046910815</v>
      </c>
      <c r="AC72">
        <v>4.7643017850515923</v>
      </c>
      <c r="AD72">
        <v>9.0350547715539502</v>
      </c>
      <c r="AE72">
        <v>12.000856582911029</v>
      </c>
      <c r="AF72">
        <v>0</v>
      </c>
      <c r="AG72">
        <v>0</v>
      </c>
      <c r="AH72">
        <v>37.649113481982369</v>
      </c>
      <c r="AI72">
        <v>0.78214515772226578</v>
      </c>
      <c r="AJ72">
        <v>0</v>
      </c>
      <c r="AK72">
        <v>12.740801337026564</v>
      </c>
      <c r="AL72">
        <v>19.585294320137699</v>
      </c>
      <c r="AM72">
        <v>3.8888165911726107</v>
      </c>
      <c r="AN72">
        <v>0</v>
      </c>
      <c r="AO72">
        <v>2.1717000000000009</v>
      </c>
      <c r="AP72">
        <v>2.049437676884839</v>
      </c>
      <c r="AQ72">
        <v>0</v>
      </c>
      <c r="AR72">
        <v>10.73088768115942</v>
      </c>
      <c r="AS72">
        <v>7.284524482514211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656.08446739275621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88.17</v>
      </c>
      <c r="L73">
        <v>35.429999999999993</v>
      </c>
      <c r="M73">
        <v>0</v>
      </c>
      <c r="N73">
        <v>29.217522258967186</v>
      </c>
      <c r="O73">
        <v>49.059999999999995</v>
      </c>
      <c r="P73">
        <v>46.825227759095078</v>
      </c>
      <c r="Q73">
        <v>2.9080892974392647</v>
      </c>
      <c r="R73">
        <v>4.84</v>
      </c>
      <c r="S73">
        <v>3.8800000000000008</v>
      </c>
      <c r="T73">
        <v>0</v>
      </c>
      <c r="U73">
        <v>220.73698313771396</v>
      </c>
      <c r="V73">
        <v>4.96</v>
      </c>
      <c r="W73">
        <v>8.2874609494640126</v>
      </c>
      <c r="X73">
        <v>24.332539931099276</v>
      </c>
      <c r="Y73">
        <v>0</v>
      </c>
      <c r="Z73">
        <v>0.27178000000000002</v>
      </c>
      <c r="AA73">
        <v>6.9160114861697162</v>
      </c>
      <c r="AB73">
        <v>5.9033215771673353</v>
      </c>
      <c r="AC73">
        <v>4.7643017850515923</v>
      </c>
      <c r="AD73">
        <v>9.0350547715539502</v>
      </c>
      <c r="AE73">
        <v>12.000856582911029</v>
      </c>
      <c r="AF73">
        <v>0</v>
      </c>
      <c r="AG73">
        <v>0</v>
      </c>
      <c r="AH73">
        <v>37.649113481982369</v>
      </c>
      <c r="AI73">
        <v>0.78214515772226578</v>
      </c>
      <c r="AJ73">
        <v>0</v>
      </c>
      <c r="AK73">
        <v>12.740801337026564</v>
      </c>
      <c r="AL73">
        <v>19.585294320137699</v>
      </c>
      <c r="AM73">
        <v>3.8888165911726107</v>
      </c>
      <c r="AN73">
        <v>0</v>
      </c>
      <c r="AO73">
        <v>2.3088600000000006</v>
      </c>
      <c r="AP73">
        <v>2.049437676884839</v>
      </c>
      <c r="AQ73">
        <v>0</v>
      </c>
      <c r="AR73">
        <v>10.73088768115942</v>
      </c>
      <c r="AS73">
        <v>7.284524482514211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654.55903026523254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88.17</v>
      </c>
      <c r="L74">
        <v>35.429999999999993</v>
      </c>
      <c r="M74">
        <v>0</v>
      </c>
      <c r="N74">
        <v>29.217522258967186</v>
      </c>
      <c r="O74">
        <v>49.059999999999995</v>
      </c>
      <c r="P74">
        <v>46.825227759095078</v>
      </c>
      <c r="Q74">
        <v>2.9080892974392647</v>
      </c>
      <c r="R74">
        <v>4.84</v>
      </c>
      <c r="S74">
        <v>3.8800000000000008</v>
      </c>
      <c r="T74">
        <v>0</v>
      </c>
      <c r="U74">
        <v>220.73698313771396</v>
      </c>
      <c r="V74">
        <v>4.74</v>
      </c>
      <c r="W74">
        <v>8.2874609494640126</v>
      </c>
      <c r="X74">
        <v>24.332539931099276</v>
      </c>
      <c r="Y74">
        <v>0</v>
      </c>
      <c r="Z74">
        <v>0.27178000000000002</v>
      </c>
      <c r="AA74">
        <v>6.9160114861697162</v>
      </c>
      <c r="AB74">
        <v>5.9033215771673353</v>
      </c>
      <c r="AC74">
        <v>4.7643017850515923</v>
      </c>
      <c r="AD74">
        <v>9.0350547715539502</v>
      </c>
      <c r="AE74">
        <v>12.000856582911029</v>
      </c>
      <c r="AF74">
        <v>0</v>
      </c>
      <c r="AG74">
        <v>0</v>
      </c>
      <c r="AH74">
        <v>37.649113481982369</v>
      </c>
      <c r="AI74">
        <v>1.5665907423790089</v>
      </c>
      <c r="AJ74">
        <v>0</v>
      </c>
      <c r="AK74">
        <v>12.740801337026564</v>
      </c>
      <c r="AL74">
        <v>19.585294320137699</v>
      </c>
      <c r="AM74">
        <v>3.8888165911726107</v>
      </c>
      <c r="AN74">
        <v>0</v>
      </c>
      <c r="AO74">
        <v>2.2631400000000004</v>
      </c>
      <c r="AP74">
        <v>2.049437676884839</v>
      </c>
      <c r="AQ74">
        <v>0</v>
      </c>
      <c r="AR74">
        <v>10.73088768115942</v>
      </c>
      <c r="AS74">
        <v>7.284524482514211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655.07775584988929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158.64241880889216</v>
      </c>
      <c r="L75">
        <v>62.605378653675807</v>
      </c>
      <c r="M75">
        <v>0</v>
      </c>
      <c r="N75">
        <v>29.217522258967186</v>
      </c>
      <c r="O75">
        <v>49.059999999999995</v>
      </c>
      <c r="P75">
        <v>46.825227759095078</v>
      </c>
      <c r="Q75">
        <v>5.0570886075949373</v>
      </c>
      <c r="R75">
        <v>10.43</v>
      </c>
      <c r="S75">
        <v>6.5</v>
      </c>
      <c r="T75">
        <v>0</v>
      </c>
      <c r="U75">
        <v>220.73698313771396</v>
      </c>
      <c r="V75">
        <v>4.96</v>
      </c>
      <c r="W75">
        <v>8.2874609494640126</v>
      </c>
      <c r="X75">
        <v>24.332539931099276</v>
      </c>
      <c r="Y75">
        <v>0</v>
      </c>
      <c r="Z75">
        <v>1.6052799999999998</v>
      </c>
      <c r="AA75">
        <v>10.372747304266294</v>
      </c>
      <c r="AB75">
        <v>5.9033215771673353</v>
      </c>
      <c r="AC75">
        <v>4.7643017850515923</v>
      </c>
      <c r="AD75">
        <v>9.0350547715539502</v>
      </c>
      <c r="AE75">
        <v>12.000856582911029</v>
      </c>
      <c r="AF75">
        <v>0</v>
      </c>
      <c r="AG75">
        <v>0</v>
      </c>
      <c r="AH75">
        <v>37.649113481982369</v>
      </c>
      <c r="AI75">
        <v>2.5051649316457283</v>
      </c>
      <c r="AJ75">
        <v>0</v>
      </c>
      <c r="AK75">
        <v>12.740801337026564</v>
      </c>
      <c r="AL75">
        <v>19.585294320137699</v>
      </c>
      <c r="AM75">
        <v>3.8888165911726107</v>
      </c>
      <c r="AN75">
        <v>0</v>
      </c>
      <c r="AO75">
        <v>2.1920200000000007</v>
      </c>
      <c r="AP75">
        <v>2.049437676884839</v>
      </c>
      <c r="AQ75">
        <v>0</v>
      </c>
      <c r="AR75">
        <v>10.73088768115942</v>
      </c>
      <c r="AS75">
        <v>7.284524482514211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768.96224262997623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159.07</v>
      </c>
      <c r="L76">
        <v>62.605378653675807</v>
      </c>
      <c r="M76">
        <v>0</v>
      </c>
      <c r="N76">
        <v>29.217522258967186</v>
      </c>
      <c r="O76">
        <v>49.059999999999995</v>
      </c>
      <c r="P76">
        <v>46.825227759095078</v>
      </c>
      <c r="Q76">
        <v>5.0570886075949373</v>
      </c>
      <c r="R76">
        <v>10.43</v>
      </c>
      <c r="S76">
        <v>6.5</v>
      </c>
      <c r="T76">
        <v>0</v>
      </c>
      <c r="U76">
        <v>220.73698313771396</v>
      </c>
      <c r="V76">
        <v>4.96</v>
      </c>
      <c r="W76">
        <v>8.2874609494640126</v>
      </c>
      <c r="X76">
        <v>24.332539931099276</v>
      </c>
      <c r="Y76">
        <v>0</v>
      </c>
      <c r="Z76">
        <v>1.6052799999999998</v>
      </c>
      <c r="AA76">
        <v>10.372747304266294</v>
      </c>
      <c r="AB76">
        <v>5.9033215771673353</v>
      </c>
      <c r="AC76">
        <v>4.7643017850515923</v>
      </c>
      <c r="AD76">
        <v>9.0350547715539502</v>
      </c>
      <c r="AE76">
        <v>12.000856582911029</v>
      </c>
      <c r="AF76">
        <v>0</v>
      </c>
      <c r="AG76">
        <v>0</v>
      </c>
      <c r="AH76">
        <v>37.649113481982369</v>
      </c>
      <c r="AI76">
        <v>12.061138417464235</v>
      </c>
      <c r="AJ76">
        <v>0</v>
      </c>
      <c r="AK76">
        <v>12.740801337026564</v>
      </c>
      <c r="AL76">
        <v>19.585294320137699</v>
      </c>
      <c r="AM76">
        <v>3.8888165911726107</v>
      </c>
      <c r="AN76">
        <v>0</v>
      </c>
      <c r="AO76">
        <v>2.1183600000000005</v>
      </c>
      <c r="AP76">
        <v>2.049437676884839</v>
      </c>
      <c r="AQ76">
        <v>0</v>
      </c>
      <c r="AR76">
        <v>10.73088768115942</v>
      </c>
      <c r="AS76">
        <v>7.284524482514211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778.87213730690269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98.36</v>
      </c>
      <c r="L77">
        <v>62.605378653675807</v>
      </c>
      <c r="M77">
        <v>0</v>
      </c>
      <c r="N77">
        <v>29.217522258967186</v>
      </c>
      <c r="O77">
        <v>49.059999999999995</v>
      </c>
      <c r="P77">
        <v>46.825227759095078</v>
      </c>
      <c r="Q77">
        <v>5.0570886075949373</v>
      </c>
      <c r="R77">
        <v>10.43</v>
      </c>
      <c r="S77">
        <v>6.5</v>
      </c>
      <c r="T77">
        <v>0</v>
      </c>
      <c r="U77">
        <v>220.73698313771396</v>
      </c>
      <c r="V77">
        <v>2.82</v>
      </c>
      <c r="W77">
        <v>8.2874609494640126</v>
      </c>
      <c r="X77">
        <v>24.332539931099276</v>
      </c>
      <c r="Y77">
        <v>0</v>
      </c>
      <c r="Z77">
        <v>4.9733199999999993</v>
      </c>
      <c r="AA77">
        <v>10.372747304266294</v>
      </c>
      <c r="AB77">
        <v>10.03859720715537</v>
      </c>
      <c r="AC77">
        <v>7.520281282150485</v>
      </c>
      <c r="AD77">
        <v>9.2635857941354125</v>
      </c>
      <c r="AE77">
        <v>12.164337169516303</v>
      </c>
      <c r="AF77">
        <v>0</v>
      </c>
      <c r="AG77">
        <v>0</v>
      </c>
      <c r="AH77">
        <v>38.000257159300425</v>
      </c>
      <c r="AI77">
        <v>12.061138417464235</v>
      </c>
      <c r="AJ77">
        <v>0</v>
      </c>
      <c r="AK77">
        <v>12.740801337026564</v>
      </c>
      <c r="AL77">
        <v>19.585294320137699</v>
      </c>
      <c r="AM77">
        <v>3.8888165911726107</v>
      </c>
      <c r="AN77">
        <v>0</v>
      </c>
      <c r="AO77">
        <v>2.1056600000000003</v>
      </c>
      <c r="AP77">
        <v>3.1846280629660324</v>
      </c>
      <c r="AQ77">
        <v>0</v>
      </c>
      <c r="AR77">
        <v>10.868039855072464</v>
      </c>
      <c r="AS77">
        <v>7.284524482514211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728.28423028048849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96.89</v>
      </c>
      <c r="L78">
        <v>53.89</v>
      </c>
      <c r="M78">
        <v>0</v>
      </c>
      <c r="N78">
        <v>29.217522258967186</v>
      </c>
      <c r="O78">
        <v>49.059999999999995</v>
      </c>
      <c r="P78">
        <v>46.825227759095078</v>
      </c>
      <c r="Q78">
        <v>5.0570886075949373</v>
      </c>
      <c r="R78">
        <v>10.43</v>
      </c>
      <c r="S78">
        <v>6.5</v>
      </c>
      <c r="T78">
        <v>0</v>
      </c>
      <c r="U78">
        <v>220.73698313771396</v>
      </c>
      <c r="V78">
        <v>2.82</v>
      </c>
      <c r="W78">
        <v>8.2874609494640126</v>
      </c>
      <c r="X78">
        <v>24.332539931099276</v>
      </c>
      <c r="Y78">
        <v>0</v>
      </c>
      <c r="Z78">
        <v>4.9733199999999993</v>
      </c>
      <c r="AA78">
        <v>10.372747304266294</v>
      </c>
      <c r="AB78">
        <v>10.03859720715537</v>
      </c>
      <c r="AC78">
        <v>7.520281282150485</v>
      </c>
      <c r="AD78">
        <v>9.2635857941354125</v>
      </c>
      <c r="AE78">
        <v>12.164337169516303</v>
      </c>
      <c r="AF78">
        <v>0</v>
      </c>
      <c r="AG78">
        <v>0</v>
      </c>
      <c r="AH78">
        <v>38.000257159300425</v>
      </c>
      <c r="AI78">
        <v>12.061138417464235</v>
      </c>
      <c r="AJ78">
        <v>0</v>
      </c>
      <c r="AK78">
        <v>12.740801337026564</v>
      </c>
      <c r="AL78">
        <v>19.585294320137699</v>
      </c>
      <c r="AM78">
        <v>3.8888165911726107</v>
      </c>
      <c r="AN78">
        <v>0</v>
      </c>
      <c r="AO78">
        <v>2.0853400000000009</v>
      </c>
      <c r="AP78">
        <v>3.1846280629660324</v>
      </c>
      <c r="AQ78">
        <v>0</v>
      </c>
      <c r="AR78">
        <v>10.868039855072464</v>
      </c>
      <c r="AS78">
        <v>7.284524482514211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718.07853162681261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155.86999999999998</v>
      </c>
      <c r="L79">
        <v>60.037956224257073</v>
      </c>
      <c r="M79">
        <v>0</v>
      </c>
      <c r="N79">
        <v>29.217522258967186</v>
      </c>
      <c r="O79">
        <v>49.059999999999995</v>
      </c>
      <c r="P79">
        <v>46.825227759095078</v>
      </c>
      <c r="Q79">
        <v>5.0570886075949373</v>
      </c>
      <c r="R79">
        <v>10.119999999999999</v>
      </c>
      <c r="S79">
        <v>6.5</v>
      </c>
      <c r="T79">
        <v>0</v>
      </c>
      <c r="U79">
        <v>220.73698313771396</v>
      </c>
      <c r="V79">
        <v>4.8999999999999995</v>
      </c>
      <c r="W79">
        <v>8.2874609494640126</v>
      </c>
      <c r="X79">
        <v>24.332539931099276</v>
      </c>
      <c r="Y79">
        <v>0</v>
      </c>
      <c r="Z79">
        <v>4.9733199999999993</v>
      </c>
      <c r="AA79">
        <v>10.372747304266294</v>
      </c>
      <c r="AB79">
        <v>10.03859720715537</v>
      </c>
      <c r="AC79">
        <v>7.520281282150485</v>
      </c>
      <c r="AD79">
        <v>9.2635857941354125</v>
      </c>
      <c r="AE79">
        <v>12.164337169516303</v>
      </c>
      <c r="AF79">
        <v>0</v>
      </c>
      <c r="AG79">
        <v>0</v>
      </c>
      <c r="AH79">
        <v>38.000257159300425</v>
      </c>
      <c r="AI79">
        <v>12.061138417464235</v>
      </c>
      <c r="AJ79">
        <v>0</v>
      </c>
      <c r="AK79">
        <v>12.740801337026564</v>
      </c>
      <c r="AL79">
        <v>19.585294320137699</v>
      </c>
      <c r="AM79">
        <v>3.8888165911726107</v>
      </c>
      <c r="AN79">
        <v>0</v>
      </c>
      <c r="AO79">
        <v>2.1361400000000006</v>
      </c>
      <c r="AP79">
        <v>3.1846280629660324</v>
      </c>
      <c r="AQ79">
        <v>0</v>
      </c>
      <c r="AR79">
        <v>10.868039855072464</v>
      </c>
      <c r="AS79">
        <v>7.284524482514211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785.02728785106956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158.31758134987319</v>
      </c>
      <c r="L80">
        <v>61.9</v>
      </c>
      <c r="M80">
        <v>0</v>
      </c>
      <c r="N80">
        <v>29.217522258967186</v>
      </c>
      <c r="O80">
        <v>49.059999999999995</v>
      </c>
      <c r="P80">
        <v>46.825227759095078</v>
      </c>
      <c r="Q80">
        <v>4.962538382804504</v>
      </c>
      <c r="R80">
        <v>10.117460476787956</v>
      </c>
      <c r="S80">
        <v>6.35</v>
      </c>
      <c r="T80">
        <v>0</v>
      </c>
      <c r="U80">
        <v>220.73698313771396</v>
      </c>
      <c r="V80">
        <v>4.96</v>
      </c>
      <c r="W80">
        <v>8.2874609494640126</v>
      </c>
      <c r="X80">
        <v>24.332539931099276</v>
      </c>
      <c r="Y80">
        <v>0</v>
      </c>
      <c r="Z80">
        <v>4.9733199999999993</v>
      </c>
      <c r="AA80">
        <v>10.372747304266294</v>
      </c>
      <c r="AB80">
        <v>10.03859720715537</v>
      </c>
      <c r="AC80">
        <v>7.520281282150485</v>
      </c>
      <c r="AD80">
        <v>9.2635857941354125</v>
      </c>
      <c r="AE80">
        <v>12.164337169516303</v>
      </c>
      <c r="AF80">
        <v>0</v>
      </c>
      <c r="AG80">
        <v>0</v>
      </c>
      <c r="AH80">
        <v>38.000257159300425</v>
      </c>
      <c r="AI80">
        <v>12.061138417464235</v>
      </c>
      <c r="AJ80">
        <v>0</v>
      </c>
      <c r="AK80">
        <v>12.740801337026564</v>
      </c>
      <c r="AL80">
        <v>19.585294320137699</v>
      </c>
      <c r="AM80">
        <v>3.8888165911726107</v>
      </c>
      <c r="AN80">
        <v>0</v>
      </c>
      <c r="AO80">
        <v>2.1259800000000002</v>
      </c>
      <c r="AP80">
        <v>3.1846280629660324</v>
      </c>
      <c r="AQ80">
        <v>0</v>
      </c>
      <c r="AR80">
        <v>10.868039855072464</v>
      </c>
      <c r="AS80">
        <v>7.284524482514211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789.13966322868339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158.31759669682432</v>
      </c>
      <c r="L81">
        <v>61.9</v>
      </c>
      <c r="M81">
        <v>0</v>
      </c>
      <c r="N81">
        <v>29.217522258967186</v>
      </c>
      <c r="O81">
        <v>49.059999999999995</v>
      </c>
      <c r="P81">
        <v>46.825227759095078</v>
      </c>
      <c r="Q81">
        <v>4.962538382804504</v>
      </c>
      <c r="R81">
        <v>10.117460476787956</v>
      </c>
      <c r="S81">
        <v>6.35</v>
      </c>
      <c r="T81">
        <v>0</v>
      </c>
      <c r="U81">
        <v>220.73698313771396</v>
      </c>
      <c r="V81">
        <v>4.96</v>
      </c>
      <c r="W81">
        <v>8.2874609494640126</v>
      </c>
      <c r="X81">
        <v>24.332539931099276</v>
      </c>
      <c r="Y81">
        <v>0</v>
      </c>
      <c r="Z81">
        <v>4.9733199999999993</v>
      </c>
      <c r="AA81">
        <v>10.372747304266294</v>
      </c>
      <c r="AB81">
        <v>10.03859720715537</v>
      </c>
      <c r="AC81">
        <v>7.520281282150485</v>
      </c>
      <c r="AD81">
        <v>9.2635857941354125</v>
      </c>
      <c r="AE81">
        <v>12.164337169516303</v>
      </c>
      <c r="AF81">
        <v>0</v>
      </c>
      <c r="AG81">
        <v>0</v>
      </c>
      <c r="AH81">
        <v>38.000257159300425</v>
      </c>
      <c r="AI81">
        <v>12.061138417464235</v>
      </c>
      <c r="AJ81">
        <v>0</v>
      </c>
      <c r="AK81">
        <v>12.740801337026564</v>
      </c>
      <c r="AL81">
        <v>19.585294320137699</v>
      </c>
      <c r="AM81">
        <v>3.8888165911726107</v>
      </c>
      <c r="AN81">
        <v>0</v>
      </c>
      <c r="AO81">
        <v>2.1666200000000004</v>
      </c>
      <c r="AP81">
        <v>3.1846280629660324</v>
      </c>
      <c r="AQ81">
        <v>0</v>
      </c>
      <c r="AR81">
        <v>10.868039855072464</v>
      </c>
      <c r="AS81">
        <v>7.284524482514211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789.18031857563449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158.31759669682432</v>
      </c>
      <c r="L82">
        <v>61.9</v>
      </c>
      <c r="M82">
        <v>0</v>
      </c>
      <c r="N82">
        <v>29.217522258967186</v>
      </c>
      <c r="O82">
        <v>49.059999999999995</v>
      </c>
      <c r="P82">
        <v>46.825227759095078</v>
      </c>
      <c r="Q82">
        <v>4.962538382804504</v>
      </c>
      <c r="R82">
        <v>10.117460476787956</v>
      </c>
      <c r="S82">
        <v>6.35</v>
      </c>
      <c r="T82">
        <v>0</v>
      </c>
      <c r="U82">
        <v>220.73698313771396</v>
      </c>
      <c r="V82">
        <v>4.96</v>
      </c>
      <c r="W82">
        <v>8.2874609494640126</v>
      </c>
      <c r="X82">
        <v>24.332539931099276</v>
      </c>
      <c r="Y82">
        <v>0</v>
      </c>
      <c r="Z82">
        <v>4.9733199999999993</v>
      </c>
      <c r="AA82">
        <v>10.372747304266294</v>
      </c>
      <c r="AB82">
        <v>10.03859720715537</v>
      </c>
      <c r="AC82">
        <v>7.520281282150485</v>
      </c>
      <c r="AD82">
        <v>9.2635857941354125</v>
      </c>
      <c r="AE82">
        <v>12.164337169516303</v>
      </c>
      <c r="AF82">
        <v>0</v>
      </c>
      <c r="AG82">
        <v>0</v>
      </c>
      <c r="AH82">
        <v>38.000257159300425</v>
      </c>
      <c r="AI82">
        <v>4.6974718002025497</v>
      </c>
      <c r="AJ82">
        <v>0</v>
      </c>
      <c r="AK82">
        <v>12.740801337026564</v>
      </c>
      <c r="AL82">
        <v>19.585294320137699</v>
      </c>
      <c r="AM82">
        <v>3.8888165911726107</v>
      </c>
      <c r="AN82">
        <v>0</v>
      </c>
      <c r="AO82">
        <v>2.2529800000000004</v>
      </c>
      <c r="AP82">
        <v>3.1846280629660324</v>
      </c>
      <c r="AQ82">
        <v>0</v>
      </c>
      <c r="AR82">
        <v>10.868039855072464</v>
      </c>
      <c r="AS82">
        <v>7.284524482514211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781.90301195837287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158.31759669682432</v>
      </c>
      <c r="L83">
        <v>61.9</v>
      </c>
      <c r="M83">
        <v>0</v>
      </c>
      <c r="N83">
        <v>29.217522258967186</v>
      </c>
      <c r="O83">
        <v>49.059999999999995</v>
      </c>
      <c r="P83">
        <v>46.825227759095078</v>
      </c>
      <c r="Q83">
        <v>4.962538382804504</v>
      </c>
      <c r="R83">
        <v>10.117460476787956</v>
      </c>
      <c r="S83">
        <v>6.35</v>
      </c>
      <c r="T83">
        <v>0</v>
      </c>
      <c r="U83">
        <v>220.73698313771396</v>
      </c>
      <c r="V83">
        <v>4.96</v>
      </c>
      <c r="W83">
        <v>8.2874609494640126</v>
      </c>
      <c r="X83">
        <v>24.332539931099276</v>
      </c>
      <c r="Y83">
        <v>0</v>
      </c>
      <c r="Z83">
        <v>4.9733199999999993</v>
      </c>
      <c r="AA83">
        <v>10.372747304266294</v>
      </c>
      <c r="AB83">
        <v>10.03859720715537</v>
      </c>
      <c r="AC83">
        <v>7.520281282150485</v>
      </c>
      <c r="AD83">
        <v>9.2635857941354125</v>
      </c>
      <c r="AE83">
        <v>12.164337169516303</v>
      </c>
      <c r="AF83">
        <v>0</v>
      </c>
      <c r="AG83">
        <v>0</v>
      </c>
      <c r="AH83">
        <v>38.000257159300425</v>
      </c>
      <c r="AI83">
        <v>3.9130262155458069</v>
      </c>
      <c r="AJ83">
        <v>0</v>
      </c>
      <c r="AK83">
        <v>12.740801337026564</v>
      </c>
      <c r="AL83">
        <v>19.585294320137699</v>
      </c>
      <c r="AM83">
        <v>3.8888165911726107</v>
      </c>
      <c r="AN83">
        <v>0</v>
      </c>
      <c r="AO83">
        <v>2.2631400000000004</v>
      </c>
      <c r="AP83">
        <v>2.8367061772990896</v>
      </c>
      <c r="AQ83">
        <v>0</v>
      </c>
      <c r="AR83">
        <v>10.868039855072464</v>
      </c>
      <c r="AS83">
        <v>7.284524482514211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780.78080448804917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158.31759669682432</v>
      </c>
      <c r="L84">
        <v>61.9</v>
      </c>
      <c r="M84">
        <v>0</v>
      </c>
      <c r="N84">
        <v>29.217522258967186</v>
      </c>
      <c r="O84">
        <v>49.059999999999995</v>
      </c>
      <c r="P84">
        <v>46.825227759095078</v>
      </c>
      <c r="Q84">
        <v>4.962538382804504</v>
      </c>
      <c r="R84">
        <v>10.117460476787956</v>
      </c>
      <c r="S84">
        <v>6.35</v>
      </c>
      <c r="T84">
        <v>0</v>
      </c>
      <c r="U84">
        <v>220.73698313771396</v>
      </c>
      <c r="V84">
        <v>4.96</v>
      </c>
      <c r="W84">
        <v>8.2874609494640126</v>
      </c>
      <c r="X84">
        <v>24.332539931099276</v>
      </c>
      <c r="Y84">
        <v>0</v>
      </c>
      <c r="Z84">
        <v>4.9733199999999993</v>
      </c>
      <c r="AA84">
        <v>10.372747304266294</v>
      </c>
      <c r="AB84">
        <v>10.03859720715537</v>
      </c>
      <c r="AC84">
        <v>7.520281282150485</v>
      </c>
      <c r="AD84">
        <v>9.2635857941354125</v>
      </c>
      <c r="AE84">
        <v>12.164337169516303</v>
      </c>
      <c r="AF84">
        <v>0</v>
      </c>
      <c r="AG84">
        <v>0</v>
      </c>
      <c r="AH84">
        <v>38.000257159300425</v>
      </c>
      <c r="AI84">
        <v>3.9130262155458069</v>
      </c>
      <c r="AJ84">
        <v>0</v>
      </c>
      <c r="AK84">
        <v>12.740801337026564</v>
      </c>
      <c r="AL84">
        <v>19.585294320137699</v>
      </c>
      <c r="AM84">
        <v>3.8888165911726107</v>
      </c>
      <c r="AN84">
        <v>0</v>
      </c>
      <c r="AO84">
        <v>2.2707600000000006</v>
      </c>
      <c r="AP84">
        <v>2.8367061772990896</v>
      </c>
      <c r="AQ84">
        <v>0</v>
      </c>
      <c r="AR84">
        <v>10.868039855072464</v>
      </c>
      <c r="AS84">
        <v>7.284524482514211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780.78842448804915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158.31759669682432</v>
      </c>
      <c r="L85">
        <v>61.9</v>
      </c>
      <c r="M85">
        <v>0</v>
      </c>
      <c r="N85">
        <v>29.217522258967186</v>
      </c>
      <c r="O85">
        <v>49.059999999999995</v>
      </c>
      <c r="P85">
        <v>46.825227759095078</v>
      </c>
      <c r="Q85">
        <v>4.962538382804504</v>
      </c>
      <c r="R85">
        <v>10.117460476787956</v>
      </c>
      <c r="S85">
        <v>6.35</v>
      </c>
      <c r="T85">
        <v>0</v>
      </c>
      <c r="U85">
        <v>220.73698313771396</v>
      </c>
      <c r="V85">
        <v>4.96</v>
      </c>
      <c r="W85">
        <v>8.2874609494640126</v>
      </c>
      <c r="X85">
        <v>24.332539931099276</v>
      </c>
      <c r="Y85">
        <v>0</v>
      </c>
      <c r="Z85">
        <v>1.6052799999999998</v>
      </c>
      <c r="AA85">
        <v>10.372747304266294</v>
      </c>
      <c r="AB85">
        <v>9.7231178918050229</v>
      </c>
      <c r="AC85">
        <v>7.1499034031580626</v>
      </c>
      <c r="AD85">
        <v>9.0350547715539502</v>
      </c>
      <c r="AE85">
        <v>12.000856582911029</v>
      </c>
      <c r="AF85">
        <v>0</v>
      </c>
      <c r="AG85">
        <v>0</v>
      </c>
      <c r="AH85">
        <v>37.649113481982369</v>
      </c>
      <c r="AI85">
        <v>3.9130262155458069</v>
      </c>
      <c r="AJ85">
        <v>0</v>
      </c>
      <c r="AK85">
        <v>12.740801337026564</v>
      </c>
      <c r="AL85">
        <v>19.585294320137699</v>
      </c>
      <c r="AM85">
        <v>3.8888165911726107</v>
      </c>
      <c r="AN85">
        <v>0</v>
      </c>
      <c r="AO85">
        <v>2.3012400000000004</v>
      </c>
      <c r="AP85">
        <v>2.8367061772990896</v>
      </c>
      <c r="AQ85">
        <v>0</v>
      </c>
      <c r="AR85">
        <v>10.868039855072464</v>
      </c>
      <c r="AS85">
        <v>7.284524482514211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776.02185200720169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158.31759669682432</v>
      </c>
      <c r="L86">
        <v>61.9</v>
      </c>
      <c r="M86">
        <v>0</v>
      </c>
      <c r="N86">
        <v>29.217522258967186</v>
      </c>
      <c r="O86">
        <v>49.059999999999995</v>
      </c>
      <c r="P86">
        <v>46.825227759095078</v>
      </c>
      <c r="Q86">
        <v>4.962538382804504</v>
      </c>
      <c r="R86">
        <v>10.117460476787956</v>
      </c>
      <c r="S86">
        <v>6.35</v>
      </c>
      <c r="T86">
        <v>0</v>
      </c>
      <c r="U86">
        <v>220.73698313771396</v>
      </c>
      <c r="V86">
        <v>4.96</v>
      </c>
      <c r="W86">
        <v>8.2874609494640126</v>
      </c>
      <c r="X86">
        <v>24.332539931099276</v>
      </c>
      <c r="Y86">
        <v>0</v>
      </c>
      <c r="Z86">
        <v>1.6052799999999998</v>
      </c>
      <c r="AA86">
        <v>10.372747304266294</v>
      </c>
      <c r="AB86">
        <v>9.7231178918050229</v>
      </c>
      <c r="AC86">
        <v>7.1499034031580626</v>
      </c>
      <c r="AD86">
        <v>9.0350547715539502</v>
      </c>
      <c r="AE86">
        <v>12.000856582911029</v>
      </c>
      <c r="AF86">
        <v>0</v>
      </c>
      <c r="AG86">
        <v>0</v>
      </c>
      <c r="AH86">
        <v>37.649113481982369</v>
      </c>
      <c r="AI86">
        <v>3.9130262155458069</v>
      </c>
      <c r="AJ86">
        <v>0</v>
      </c>
      <c r="AK86">
        <v>12.740801337026564</v>
      </c>
      <c r="AL86">
        <v>19.585294320137699</v>
      </c>
      <c r="AM86">
        <v>3.8888165911726107</v>
      </c>
      <c r="AN86">
        <v>0</v>
      </c>
      <c r="AO86">
        <v>2.3444200000000008</v>
      </c>
      <c r="AP86">
        <v>3.1846280629660324</v>
      </c>
      <c r="AQ86">
        <v>0</v>
      </c>
      <c r="AR86">
        <v>10.868039855072464</v>
      </c>
      <c r="AS86">
        <v>7.284524482514211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776.41295389286859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158.32</v>
      </c>
      <c r="L87">
        <v>61.9</v>
      </c>
      <c r="M87">
        <v>0</v>
      </c>
      <c r="N87">
        <v>29.217522258967186</v>
      </c>
      <c r="O87">
        <v>49.059999999999995</v>
      </c>
      <c r="P87">
        <v>46.825227759095078</v>
      </c>
      <c r="Q87">
        <v>4.962538382804504</v>
      </c>
      <c r="R87">
        <v>10.117460476787956</v>
      </c>
      <c r="S87">
        <v>6.35</v>
      </c>
      <c r="T87">
        <v>0</v>
      </c>
      <c r="U87">
        <v>220.73698313771396</v>
      </c>
      <c r="V87">
        <v>4.96</v>
      </c>
      <c r="W87">
        <v>8.2874609494640126</v>
      </c>
      <c r="X87">
        <v>24.332539931099276</v>
      </c>
      <c r="Y87">
        <v>0</v>
      </c>
      <c r="Z87">
        <v>1.6052799999999998</v>
      </c>
      <c r="AA87">
        <v>10.372747304266294</v>
      </c>
      <c r="AB87">
        <v>9.7231178918050229</v>
      </c>
      <c r="AC87">
        <v>7.1499034031580626</v>
      </c>
      <c r="AD87">
        <v>9.0350547715539502</v>
      </c>
      <c r="AE87">
        <v>12.000856582911029</v>
      </c>
      <c r="AF87">
        <v>0</v>
      </c>
      <c r="AG87">
        <v>0</v>
      </c>
      <c r="AH87">
        <v>37.649113481982369</v>
      </c>
      <c r="AI87">
        <v>3.9130262155458069</v>
      </c>
      <c r="AJ87">
        <v>0</v>
      </c>
      <c r="AK87">
        <v>12.740801337026564</v>
      </c>
      <c r="AL87">
        <v>19.585294320137699</v>
      </c>
      <c r="AM87">
        <v>3.8888165911726107</v>
      </c>
      <c r="AN87">
        <v>0</v>
      </c>
      <c r="AO87">
        <v>2.3672800000000005</v>
      </c>
      <c r="AP87">
        <v>3.1846280629660324</v>
      </c>
      <c r="AQ87">
        <v>0</v>
      </c>
      <c r="AR87">
        <v>10.73088768115942</v>
      </c>
      <c r="AS87">
        <v>7.284524482514211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776.3010650221313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158.32</v>
      </c>
      <c r="L88">
        <v>61.9</v>
      </c>
      <c r="M88">
        <v>0</v>
      </c>
      <c r="N88">
        <v>29.217522258967186</v>
      </c>
      <c r="O88">
        <v>49.059999999999995</v>
      </c>
      <c r="P88">
        <v>46.825227759095078</v>
      </c>
      <c r="Q88">
        <v>4.962538382804504</v>
      </c>
      <c r="R88">
        <v>10.117460476787956</v>
      </c>
      <c r="S88">
        <v>6.35</v>
      </c>
      <c r="T88">
        <v>0</v>
      </c>
      <c r="U88">
        <v>220.73698313771396</v>
      </c>
      <c r="V88">
        <v>4.96</v>
      </c>
      <c r="W88">
        <v>8.2874609494640126</v>
      </c>
      <c r="X88">
        <v>24.332539931099276</v>
      </c>
      <c r="Y88">
        <v>0</v>
      </c>
      <c r="Z88">
        <v>1.6052799999999998</v>
      </c>
      <c r="AA88">
        <v>10.372747304266294</v>
      </c>
      <c r="AB88">
        <v>9.7231178918050229</v>
      </c>
      <c r="AC88">
        <v>7.1499034031580626</v>
      </c>
      <c r="AD88">
        <v>9.0350547715539502</v>
      </c>
      <c r="AE88">
        <v>12.000856582911029</v>
      </c>
      <c r="AF88">
        <v>0</v>
      </c>
      <c r="AG88">
        <v>0</v>
      </c>
      <c r="AH88">
        <v>37.649113481982369</v>
      </c>
      <c r="AI88">
        <v>3.9130262155458069</v>
      </c>
      <c r="AJ88">
        <v>0</v>
      </c>
      <c r="AK88">
        <v>12.740801337026564</v>
      </c>
      <c r="AL88">
        <v>19.585294320137699</v>
      </c>
      <c r="AM88">
        <v>3.8888165911726107</v>
      </c>
      <c r="AN88">
        <v>0</v>
      </c>
      <c r="AO88">
        <v>2.4028400000000008</v>
      </c>
      <c r="AP88">
        <v>3.1846280629660324</v>
      </c>
      <c r="AQ88">
        <v>0</v>
      </c>
      <c r="AR88">
        <v>10.73088768115942</v>
      </c>
      <c r="AS88">
        <v>7.284524482514211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776.33662502213122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158.32</v>
      </c>
      <c r="L89">
        <v>61.9</v>
      </c>
      <c r="M89">
        <v>0</v>
      </c>
      <c r="N89">
        <v>29.217522258967186</v>
      </c>
      <c r="O89">
        <v>49.059999999999995</v>
      </c>
      <c r="P89">
        <v>47.629999999999995</v>
      </c>
      <c r="Q89">
        <v>4.962538382804504</v>
      </c>
      <c r="R89">
        <v>10.117460476787956</v>
      </c>
      <c r="S89">
        <v>6.35</v>
      </c>
      <c r="T89">
        <v>0</v>
      </c>
      <c r="U89">
        <v>220.73698313771396</v>
      </c>
      <c r="V89">
        <v>4.96</v>
      </c>
      <c r="W89">
        <v>8.2874609494640126</v>
      </c>
      <c r="X89">
        <v>24.332539931099276</v>
      </c>
      <c r="Y89">
        <v>0</v>
      </c>
      <c r="Z89">
        <v>1.6052799999999998</v>
      </c>
      <c r="AA89">
        <v>10.372747304266294</v>
      </c>
      <c r="AB89">
        <v>9.7231178918050229</v>
      </c>
      <c r="AC89">
        <v>7.1499034031580626</v>
      </c>
      <c r="AD89">
        <v>9.0350547715539502</v>
      </c>
      <c r="AE89">
        <v>12.000856582911029</v>
      </c>
      <c r="AF89">
        <v>0</v>
      </c>
      <c r="AG89">
        <v>0</v>
      </c>
      <c r="AH89">
        <v>37.649113481982369</v>
      </c>
      <c r="AI89">
        <v>3.9130262155458069</v>
      </c>
      <c r="AJ89">
        <v>0</v>
      </c>
      <c r="AK89">
        <v>12.740801337026564</v>
      </c>
      <c r="AL89">
        <v>19.585294320137699</v>
      </c>
      <c r="AM89">
        <v>3.8888165911726107</v>
      </c>
      <c r="AN89">
        <v>0</v>
      </c>
      <c r="AO89">
        <v>2.4536400000000005</v>
      </c>
      <c r="AP89">
        <v>3.1846280629660324</v>
      </c>
      <c r="AQ89">
        <v>0</v>
      </c>
      <c r="AR89">
        <v>10.73088768115942</v>
      </c>
      <c r="AS89">
        <v>7.284524482514211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777.19219726303606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158.32</v>
      </c>
      <c r="L90">
        <v>61.9</v>
      </c>
      <c r="M90">
        <v>0</v>
      </c>
      <c r="N90">
        <v>29.217522258967186</v>
      </c>
      <c r="O90">
        <v>49.059999999999995</v>
      </c>
      <c r="P90">
        <v>52.13</v>
      </c>
      <c r="Q90">
        <v>4.962538382804504</v>
      </c>
      <c r="R90">
        <v>10.117460476787956</v>
      </c>
      <c r="S90">
        <v>6.35</v>
      </c>
      <c r="T90">
        <v>0</v>
      </c>
      <c r="U90">
        <v>220.73698313771396</v>
      </c>
      <c r="V90">
        <v>4.96</v>
      </c>
      <c r="W90">
        <v>8.2874609494640126</v>
      </c>
      <c r="X90">
        <v>24.332539931099276</v>
      </c>
      <c r="Y90">
        <v>0</v>
      </c>
      <c r="Z90">
        <v>1.6052799999999998</v>
      </c>
      <c r="AA90">
        <v>10.372747304266294</v>
      </c>
      <c r="AB90">
        <v>9.7231178918050229</v>
      </c>
      <c r="AC90">
        <v>7.1499034031580626</v>
      </c>
      <c r="AD90">
        <v>9.0350547715539502</v>
      </c>
      <c r="AE90">
        <v>12.000856582911029</v>
      </c>
      <c r="AF90">
        <v>0</v>
      </c>
      <c r="AG90">
        <v>0</v>
      </c>
      <c r="AH90">
        <v>37.649113481982369</v>
      </c>
      <c r="AI90">
        <v>3.9130262155458069</v>
      </c>
      <c r="AJ90">
        <v>0</v>
      </c>
      <c r="AK90">
        <v>12.740801337026564</v>
      </c>
      <c r="AL90">
        <v>19.585294320137699</v>
      </c>
      <c r="AM90">
        <v>3.8888165911726107</v>
      </c>
      <c r="AN90">
        <v>0</v>
      </c>
      <c r="AO90">
        <v>2.5120600000000008</v>
      </c>
      <c r="AP90">
        <v>3.1846280629660324</v>
      </c>
      <c r="AQ90">
        <v>0</v>
      </c>
      <c r="AR90">
        <v>10.73088768115942</v>
      </c>
      <c r="AS90">
        <v>7.284524482514211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781.75061726303613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158.32</v>
      </c>
      <c r="L91">
        <v>61.9</v>
      </c>
      <c r="M91">
        <v>0</v>
      </c>
      <c r="N91">
        <v>29.217522258967186</v>
      </c>
      <c r="O91">
        <v>49.059999999999995</v>
      </c>
      <c r="P91">
        <v>52.13</v>
      </c>
      <c r="Q91">
        <v>4.962538382804504</v>
      </c>
      <c r="R91">
        <v>10.117460476787956</v>
      </c>
      <c r="S91">
        <v>6.35</v>
      </c>
      <c r="T91">
        <v>0</v>
      </c>
      <c r="U91">
        <v>220.73698313771396</v>
      </c>
      <c r="V91">
        <v>4.96</v>
      </c>
      <c r="W91">
        <v>8.2874609494640126</v>
      </c>
      <c r="X91">
        <v>24.332539931099276</v>
      </c>
      <c r="Y91">
        <v>0</v>
      </c>
      <c r="Z91">
        <v>4.9733199999999993</v>
      </c>
      <c r="AA91">
        <v>10.372747304266294</v>
      </c>
      <c r="AB91">
        <v>10.03859720715537</v>
      </c>
      <c r="AC91">
        <v>7.520281282150485</v>
      </c>
      <c r="AD91">
        <v>9.2635857941354125</v>
      </c>
      <c r="AE91">
        <v>12.164337169516303</v>
      </c>
      <c r="AF91">
        <v>0</v>
      </c>
      <c r="AG91">
        <v>0</v>
      </c>
      <c r="AH91">
        <v>38.000257159300425</v>
      </c>
      <c r="AI91">
        <v>3.9130262155458069</v>
      </c>
      <c r="AJ91">
        <v>0</v>
      </c>
      <c r="AK91">
        <v>12.740801337026564</v>
      </c>
      <c r="AL91">
        <v>19.585294320137699</v>
      </c>
      <c r="AM91">
        <v>3.8888165911726107</v>
      </c>
      <c r="AN91">
        <v>0</v>
      </c>
      <c r="AO91">
        <v>2.5628600000000006</v>
      </c>
      <c r="AP91">
        <v>3.1846280629660324</v>
      </c>
      <c r="AQ91">
        <v>0</v>
      </c>
      <c r="AR91">
        <v>10.73088768115942</v>
      </c>
      <c r="AS91">
        <v>7.284524482514211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786.59846974388358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158.32</v>
      </c>
      <c r="L92">
        <v>61.9</v>
      </c>
      <c r="M92">
        <v>0</v>
      </c>
      <c r="N92">
        <v>29.217522258967186</v>
      </c>
      <c r="O92">
        <v>49.059999999999995</v>
      </c>
      <c r="P92">
        <v>52.13</v>
      </c>
      <c r="Q92">
        <v>4.962538382804504</v>
      </c>
      <c r="R92">
        <v>10.117460476787956</v>
      </c>
      <c r="S92">
        <v>6.35</v>
      </c>
      <c r="T92">
        <v>0</v>
      </c>
      <c r="U92">
        <v>220.73698313771396</v>
      </c>
      <c r="V92">
        <v>4.96</v>
      </c>
      <c r="W92">
        <v>8.2874609494640126</v>
      </c>
      <c r="X92">
        <v>24.332539931099276</v>
      </c>
      <c r="Y92">
        <v>0</v>
      </c>
      <c r="Z92">
        <v>4.9733199999999993</v>
      </c>
      <c r="AA92">
        <v>10.372747304266294</v>
      </c>
      <c r="AB92">
        <v>10.03859720715537</v>
      </c>
      <c r="AC92">
        <v>7.520281282150485</v>
      </c>
      <c r="AD92">
        <v>9.2635857941354125</v>
      </c>
      <c r="AE92">
        <v>12.164337169516303</v>
      </c>
      <c r="AF92">
        <v>0</v>
      </c>
      <c r="AG92">
        <v>0</v>
      </c>
      <c r="AH92">
        <v>38.000257159300425</v>
      </c>
      <c r="AI92">
        <v>3.9130262155458069</v>
      </c>
      <c r="AJ92">
        <v>0</v>
      </c>
      <c r="AK92">
        <v>12.740801337026564</v>
      </c>
      <c r="AL92">
        <v>19.585294320137699</v>
      </c>
      <c r="AM92">
        <v>3.8888165911726107</v>
      </c>
      <c r="AN92">
        <v>0</v>
      </c>
      <c r="AO92">
        <v>2.5527000000000006</v>
      </c>
      <c r="AP92">
        <v>2.8367061772990896</v>
      </c>
      <c r="AQ92">
        <v>0</v>
      </c>
      <c r="AR92">
        <v>10.73088768115942</v>
      </c>
      <c r="AS92">
        <v>7.284524482514211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786.24038785821665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158.71</v>
      </c>
      <c r="L93">
        <v>59.7</v>
      </c>
      <c r="M93">
        <v>0</v>
      </c>
      <c r="N93">
        <v>29.217522258967186</v>
      </c>
      <c r="O93">
        <v>49.059999999999995</v>
      </c>
      <c r="P93">
        <v>46.83</v>
      </c>
      <c r="Q93">
        <v>4.962538382804504</v>
      </c>
      <c r="R93">
        <v>10.117460476787956</v>
      </c>
      <c r="S93">
        <v>6.35</v>
      </c>
      <c r="T93">
        <v>0</v>
      </c>
      <c r="U93">
        <v>220.73698313771396</v>
      </c>
      <c r="V93">
        <v>4.96</v>
      </c>
      <c r="W93">
        <v>8.2874609494640126</v>
      </c>
      <c r="X93">
        <v>24.332539931099276</v>
      </c>
      <c r="Y93">
        <v>0</v>
      </c>
      <c r="Z93">
        <v>4.9733199999999993</v>
      </c>
      <c r="AA93">
        <v>10.372747304266294</v>
      </c>
      <c r="AB93">
        <v>10.03859720715537</v>
      </c>
      <c r="AC93">
        <v>7.520281282150485</v>
      </c>
      <c r="AD93">
        <v>9.2635857941354125</v>
      </c>
      <c r="AE93">
        <v>12.164337169516303</v>
      </c>
      <c r="AF93">
        <v>0</v>
      </c>
      <c r="AG93">
        <v>0</v>
      </c>
      <c r="AH93">
        <v>38.000257159300425</v>
      </c>
      <c r="AI93">
        <v>3.9130262155458069</v>
      </c>
      <c r="AJ93">
        <v>0</v>
      </c>
      <c r="AK93">
        <v>12.740801337026564</v>
      </c>
      <c r="AL93">
        <v>19.585294320137699</v>
      </c>
      <c r="AM93">
        <v>3.8888165911726107</v>
      </c>
      <c r="AN93">
        <v>0</v>
      </c>
      <c r="AO93">
        <v>2.3672800000000005</v>
      </c>
      <c r="AP93">
        <v>2.8367061772990896</v>
      </c>
      <c r="AQ93">
        <v>0</v>
      </c>
      <c r="AR93">
        <v>10.73088768115942</v>
      </c>
      <c r="AS93">
        <v>7.284524482514211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778.94496785821673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158.33000000000001</v>
      </c>
      <c r="L94">
        <v>61.9</v>
      </c>
      <c r="M94">
        <v>0</v>
      </c>
      <c r="N94">
        <v>29.217522258967186</v>
      </c>
      <c r="O94">
        <v>49.059999999999995</v>
      </c>
      <c r="P94">
        <v>46.83</v>
      </c>
      <c r="Q94">
        <v>4.99</v>
      </c>
      <c r="R94">
        <v>10.117461113898646</v>
      </c>
      <c r="S94">
        <v>6.357458033573141</v>
      </c>
      <c r="T94">
        <v>0</v>
      </c>
      <c r="U94">
        <v>220.73698313771396</v>
      </c>
      <c r="V94">
        <v>4.96</v>
      </c>
      <c r="W94">
        <v>8.2874609494640126</v>
      </c>
      <c r="X94">
        <v>24.332539931099276</v>
      </c>
      <c r="Y94">
        <v>0</v>
      </c>
      <c r="Z94">
        <v>4.9733199999999993</v>
      </c>
      <c r="AA94">
        <v>10.372747304266294</v>
      </c>
      <c r="AB94">
        <v>10.03859720715537</v>
      </c>
      <c r="AC94">
        <v>7.520281282150485</v>
      </c>
      <c r="AD94">
        <v>9.2635857941354125</v>
      </c>
      <c r="AE94">
        <v>12.164337169516303</v>
      </c>
      <c r="AF94">
        <v>0</v>
      </c>
      <c r="AG94">
        <v>0</v>
      </c>
      <c r="AH94">
        <v>38.000257159300425</v>
      </c>
      <c r="AI94">
        <v>3.9130262155458069</v>
      </c>
      <c r="AJ94">
        <v>0</v>
      </c>
      <c r="AK94">
        <v>12.740801337026564</v>
      </c>
      <c r="AL94">
        <v>19.585294320137699</v>
      </c>
      <c r="AM94">
        <v>3.8888165911726107</v>
      </c>
      <c r="AN94">
        <v>0</v>
      </c>
      <c r="AO94">
        <v>2.3672800000000005</v>
      </c>
      <c r="AP94">
        <v>2.8367061772990896</v>
      </c>
      <c r="AQ94">
        <v>0</v>
      </c>
      <c r="AR94">
        <v>10.73088768115942</v>
      </c>
      <c r="AS94">
        <v>7.284524482514211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780.79988814609601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158.33000000000001</v>
      </c>
      <c r="L95">
        <v>61.9</v>
      </c>
      <c r="M95">
        <v>0</v>
      </c>
      <c r="N95">
        <v>29.217522258967186</v>
      </c>
      <c r="O95">
        <v>49.059999999999995</v>
      </c>
      <c r="P95">
        <v>53.980000000000004</v>
      </c>
      <c r="Q95">
        <v>4.99</v>
      </c>
      <c r="R95">
        <v>10.117461113898646</v>
      </c>
      <c r="S95">
        <v>6.357458033573141</v>
      </c>
      <c r="T95">
        <v>0</v>
      </c>
      <c r="U95">
        <v>220.73698313771396</v>
      </c>
      <c r="V95">
        <v>4.96</v>
      </c>
      <c r="W95">
        <v>8.2874609494640126</v>
      </c>
      <c r="X95">
        <v>24.332539931099276</v>
      </c>
      <c r="Y95">
        <v>0</v>
      </c>
      <c r="Z95">
        <v>3.2080200000000003</v>
      </c>
      <c r="AA95">
        <v>10.372747304266294</v>
      </c>
      <c r="AB95">
        <v>6.4820785945366808</v>
      </c>
      <c r="AC95">
        <v>2.3833011343860209</v>
      </c>
      <c r="AD95">
        <v>9.0350547715539502</v>
      </c>
      <c r="AE95">
        <v>12.000856582911029</v>
      </c>
      <c r="AF95">
        <v>0</v>
      </c>
      <c r="AG95">
        <v>0</v>
      </c>
      <c r="AH95">
        <v>37.649113481982369</v>
      </c>
      <c r="AI95">
        <v>3.9130262155458069</v>
      </c>
      <c r="AJ95">
        <v>0</v>
      </c>
      <c r="AK95">
        <v>12.740801337026564</v>
      </c>
      <c r="AL95">
        <v>19.585294320137699</v>
      </c>
      <c r="AM95">
        <v>3.8888165911726107</v>
      </c>
      <c r="AN95">
        <v>0</v>
      </c>
      <c r="AO95">
        <v>2.3317200000000007</v>
      </c>
      <c r="AP95">
        <v>2.8367061772990896</v>
      </c>
      <c r="AQ95">
        <v>0</v>
      </c>
      <c r="AR95">
        <v>10.73088768115942</v>
      </c>
      <c r="AS95">
        <v>7.284524482514211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776.7123740992082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158.33000000000001</v>
      </c>
      <c r="L96">
        <v>61.9</v>
      </c>
      <c r="M96">
        <v>0</v>
      </c>
      <c r="N96">
        <v>29.217522258967186</v>
      </c>
      <c r="O96">
        <v>49.059999999999995</v>
      </c>
      <c r="P96">
        <v>54.03</v>
      </c>
      <c r="Q96">
        <v>4.99</v>
      </c>
      <c r="R96">
        <v>10.117461113898646</v>
      </c>
      <c r="S96">
        <v>6.357458033573141</v>
      </c>
      <c r="T96">
        <v>0</v>
      </c>
      <c r="U96">
        <v>220.73698313771396</v>
      </c>
      <c r="V96">
        <v>4.96</v>
      </c>
      <c r="W96">
        <v>8.2874609494640126</v>
      </c>
      <c r="X96">
        <v>24.332539931099276</v>
      </c>
      <c r="Y96">
        <v>0</v>
      </c>
      <c r="Z96">
        <v>3.2080200000000003</v>
      </c>
      <c r="AA96">
        <v>10.372747304266294</v>
      </c>
      <c r="AB96">
        <v>0</v>
      </c>
      <c r="AC96">
        <v>0</v>
      </c>
      <c r="AD96">
        <v>9.0350547715539502</v>
      </c>
      <c r="AE96">
        <v>12.000856582911029</v>
      </c>
      <c r="AF96">
        <v>0</v>
      </c>
      <c r="AG96">
        <v>0</v>
      </c>
      <c r="AH96">
        <v>37.649113481982369</v>
      </c>
      <c r="AI96">
        <v>3.9130262155458069</v>
      </c>
      <c r="AJ96">
        <v>0</v>
      </c>
      <c r="AK96">
        <v>12.740801337026564</v>
      </c>
      <c r="AL96">
        <v>19.585294320137699</v>
      </c>
      <c r="AM96">
        <v>3.8888165911726107</v>
      </c>
      <c r="AN96">
        <v>0</v>
      </c>
      <c r="AO96">
        <v>2.3012400000000004</v>
      </c>
      <c r="AP96">
        <v>2.8367061772990896</v>
      </c>
      <c r="AQ96">
        <v>0</v>
      </c>
      <c r="AR96">
        <v>10.73088768115942</v>
      </c>
      <c r="AS96">
        <v>7.284524482514211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767.86651437028547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158.33000000000001</v>
      </c>
      <c r="L97">
        <v>61.9</v>
      </c>
      <c r="M97">
        <v>0</v>
      </c>
      <c r="N97">
        <v>29.217522258967186</v>
      </c>
      <c r="O97">
        <v>49.059999999999995</v>
      </c>
      <c r="P97">
        <v>54.03</v>
      </c>
      <c r="Q97">
        <v>4.99</v>
      </c>
      <c r="R97">
        <v>10.117461113898646</v>
      </c>
      <c r="S97">
        <v>6.357458033573141</v>
      </c>
      <c r="T97">
        <v>0</v>
      </c>
      <c r="U97">
        <v>220.73698313771396</v>
      </c>
      <c r="V97">
        <v>4.96</v>
      </c>
      <c r="W97">
        <v>8.2874609494640126</v>
      </c>
      <c r="X97">
        <v>24.332539931099276</v>
      </c>
      <c r="Y97">
        <v>0</v>
      </c>
      <c r="Z97">
        <v>3.2080200000000003</v>
      </c>
      <c r="AA97">
        <v>10.372747304266294</v>
      </c>
      <c r="AB97">
        <v>0</v>
      </c>
      <c r="AC97">
        <v>0</v>
      </c>
      <c r="AD97">
        <v>9.0350547715539502</v>
      </c>
      <c r="AE97">
        <v>12.000856582911029</v>
      </c>
      <c r="AF97">
        <v>0</v>
      </c>
      <c r="AG97">
        <v>0</v>
      </c>
      <c r="AH97">
        <v>37.649113481982369</v>
      </c>
      <c r="AI97">
        <v>3.9130262155458069</v>
      </c>
      <c r="AJ97">
        <v>0</v>
      </c>
      <c r="AK97">
        <v>12.740801337026564</v>
      </c>
      <c r="AL97">
        <v>19.585294320137699</v>
      </c>
      <c r="AM97">
        <v>3.8888165911726107</v>
      </c>
      <c r="AN97">
        <v>0</v>
      </c>
      <c r="AO97">
        <v>2.3368000000000002</v>
      </c>
      <c r="AP97">
        <v>2.8367061772990896</v>
      </c>
      <c r="AQ97">
        <v>0</v>
      </c>
      <c r="AR97">
        <v>10.73088768115942</v>
      </c>
      <c r="AS97">
        <v>7.284524482514211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767.9020743702855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159.07000000000002</v>
      </c>
      <c r="L98">
        <v>62.610000000000007</v>
      </c>
      <c r="M98">
        <v>0</v>
      </c>
      <c r="N98">
        <v>29.217522258967186</v>
      </c>
      <c r="O98">
        <v>49.059999999999995</v>
      </c>
      <c r="P98">
        <v>54.03</v>
      </c>
      <c r="Q98">
        <v>4.99</v>
      </c>
      <c r="R98">
        <v>10.117461113898646</v>
      </c>
      <c r="S98">
        <v>6.357458033573141</v>
      </c>
      <c r="T98">
        <v>0</v>
      </c>
      <c r="U98">
        <v>220.73698313771396</v>
      </c>
      <c r="V98">
        <v>4.96</v>
      </c>
      <c r="W98">
        <v>8.2874609494640126</v>
      </c>
      <c r="X98">
        <v>24.332539931099276</v>
      </c>
      <c r="Y98">
        <v>0</v>
      </c>
      <c r="Z98">
        <v>3.2080200000000003</v>
      </c>
      <c r="AA98">
        <v>10.372747304266294</v>
      </c>
      <c r="AB98">
        <v>0</v>
      </c>
      <c r="AC98">
        <v>0</v>
      </c>
      <c r="AD98">
        <v>9.0350547715539502</v>
      </c>
      <c r="AE98">
        <v>12.000856582911029</v>
      </c>
      <c r="AF98">
        <v>0</v>
      </c>
      <c r="AG98">
        <v>0</v>
      </c>
      <c r="AH98">
        <v>37.649113481982369</v>
      </c>
      <c r="AI98">
        <v>3.9130262155458069</v>
      </c>
      <c r="AJ98">
        <v>0</v>
      </c>
      <c r="AK98">
        <v>12.740801337026564</v>
      </c>
      <c r="AL98">
        <v>19.585294320137699</v>
      </c>
      <c r="AM98">
        <v>3.8888165911726107</v>
      </c>
      <c r="AN98">
        <v>0</v>
      </c>
      <c r="AO98">
        <v>2.3876000000000008</v>
      </c>
      <c r="AP98">
        <v>2.8367061772990896</v>
      </c>
      <c r="AQ98">
        <v>0</v>
      </c>
      <c r="AR98">
        <v>10.73088768115942</v>
      </c>
      <c r="AS98">
        <v>7.284524482514211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769.40287437028553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3.0657566324124526</v>
      </c>
      <c r="L99">
        <f t="shared" si="2"/>
        <v>1.2180170539330639</v>
      </c>
      <c r="M99">
        <f t="shared" si="2"/>
        <v>0</v>
      </c>
      <c r="N99">
        <f t="shared" si="2"/>
        <v>0.64686982574408514</v>
      </c>
      <c r="O99">
        <f t="shared" si="2"/>
        <v>0.85149388709255247</v>
      </c>
      <c r="P99">
        <f t="shared" si="2"/>
        <v>1.0591162453610861</v>
      </c>
      <c r="Q99">
        <f t="shared" si="2"/>
        <v>9.89402455564352E-2</v>
      </c>
      <c r="R99">
        <f t="shared" si="2"/>
        <v>0.19852289853791921</v>
      </c>
      <c r="S99">
        <f t="shared" si="2"/>
        <v>0.12739541736326712</v>
      </c>
      <c r="T99">
        <f t="shared" si="2"/>
        <v>0</v>
      </c>
      <c r="U99">
        <f t="shared" si="2"/>
        <v>5.3420713843932832</v>
      </c>
      <c r="V99">
        <f t="shared" si="2"/>
        <v>0.10353749999999981</v>
      </c>
      <c r="W99">
        <f t="shared" si="2"/>
        <v>0.17552205144928901</v>
      </c>
      <c r="X99">
        <f t="shared" si="2"/>
        <v>0.5045474700914121</v>
      </c>
      <c r="Y99">
        <f t="shared" si="2"/>
        <v>0</v>
      </c>
      <c r="Z99">
        <f t="shared" si="2"/>
        <v>5.6776619999999958E-2</v>
      </c>
      <c r="AA99">
        <f t="shared" si="2"/>
        <v>0.15205065869667159</v>
      </c>
      <c r="AB99">
        <f t="shared" si="2"/>
        <v>0.17421607558730348</v>
      </c>
      <c r="AC99">
        <f t="shared" si="2"/>
        <v>0.13156351373066555</v>
      </c>
      <c r="AD99">
        <f t="shared" si="2"/>
        <v>9.6667468354874594E-2</v>
      </c>
      <c r="AE99">
        <f t="shared" si="2"/>
        <v>0.28851099974968075</v>
      </c>
      <c r="AF99">
        <f t="shared" si="2"/>
        <v>0</v>
      </c>
      <c r="AG99">
        <f t="shared" si="2"/>
        <v>0</v>
      </c>
      <c r="AH99">
        <f t="shared" si="2"/>
        <v>0.90463215459953206</v>
      </c>
      <c r="AI99">
        <f t="shared" si="2"/>
        <v>0.10285668909434693</v>
      </c>
      <c r="AJ99">
        <f t="shared" si="2"/>
        <v>0</v>
      </c>
      <c r="AK99">
        <f t="shared" si="2"/>
        <v>0.30577923208863783</v>
      </c>
      <c r="AL99">
        <f t="shared" si="2"/>
        <v>0.47305647418244501</v>
      </c>
      <c r="AM99">
        <f t="shared" si="2"/>
        <v>9.3331598188142489E-2</v>
      </c>
      <c r="AN99">
        <f t="shared" si="2"/>
        <v>0</v>
      </c>
      <c r="AO99">
        <f t="shared" si="2"/>
        <v>5.1856640000000002E-2</v>
      </c>
      <c r="AP99">
        <f t="shared" si="2"/>
        <v>5.484213956917975E-2</v>
      </c>
      <c r="AQ99">
        <f t="shared" si="2"/>
        <v>0</v>
      </c>
      <c r="AR99">
        <f t="shared" si="2"/>
        <v>0.25926459601449248</v>
      </c>
      <c r="AS99">
        <f t="shared" si="2"/>
        <v>0.17720819891129591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16.714403670702112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4.9700755548799025</v>
      </c>
      <c r="L3">
        <v>320.21000000000004</v>
      </c>
      <c r="M3">
        <v>16.649999999999999</v>
      </c>
      <c r="N3">
        <v>35.307005850928519</v>
      </c>
      <c r="O3">
        <v>0</v>
      </c>
      <c r="P3">
        <v>28.987045755630287</v>
      </c>
      <c r="Q3">
        <v>6.1100000000000012</v>
      </c>
      <c r="R3">
        <v>12.226930991217067</v>
      </c>
      <c r="S3">
        <v>7.6531034482758633</v>
      </c>
      <c r="T3">
        <v>0</v>
      </c>
      <c r="U3">
        <v>58.52</v>
      </c>
      <c r="V3">
        <v>6.18</v>
      </c>
      <c r="W3">
        <v>10.016931087289434</v>
      </c>
      <c r="X3">
        <v>29.393068169955107</v>
      </c>
      <c r="Y3">
        <v>0</v>
      </c>
      <c r="Z3">
        <v>3.8751136363636367</v>
      </c>
      <c r="AA3">
        <v>8.3528312236286926</v>
      </c>
      <c r="AB3">
        <v>11.744699402682379</v>
      </c>
      <c r="AC3">
        <v>8.6378084712858882</v>
      </c>
      <c r="AD3">
        <v>0</v>
      </c>
      <c r="AE3">
        <v>14.493823722104269</v>
      </c>
      <c r="AF3">
        <v>2.6378397998170815</v>
      </c>
      <c r="AG3">
        <v>11.839362671758302</v>
      </c>
      <c r="AH3">
        <v>45.475070387690856</v>
      </c>
      <c r="AI3">
        <v>4.7275844101212243</v>
      </c>
      <c r="AJ3">
        <v>0</v>
      </c>
      <c r="AK3">
        <v>15.389370029489426</v>
      </c>
      <c r="AL3">
        <v>0</v>
      </c>
      <c r="AM3">
        <v>4.6973596745115103</v>
      </c>
      <c r="AN3">
        <v>0</v>
      </c>
      <c r="AO3">
        <v>2.0985120000000004</v>
      </c>
      <c r="AP3">
        <v>2.589338856669428</v>
      </c>
      <c r="AQ3">
        <v>9.253028701871802</v>
      </c>
      <c r="AR3">
        <v>14.109432065217392</v>
      </c>
      <c r="AS3">
        <v>9.7561558463426259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705.90149175773081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4.9700755548799025</v>
      </c>
      <c r="L4">
        <v>320.21000000000004</v>
      </c>
      <c r="M4">
        <v>16.649999999999999</v>
      </c>
      <c r="N4">
        <v>35.307005850928519</v>
      </c>
      <c r="O4">
        <v>0</v>
      </c>
      <c r="P4">
        <v>28.987045755630287</v>
      </c>
      <c r="Q4">
        <v>6.1100000000000012</v>
      </c>
      <c r="R4">
        <v>12.226930991217067</v>
      </c>
      <c r="S4">
        <v>7.8468612554978012</v>
      </c>
      <c r="T4">
        <v>0</v>
      </c>
      <c r="U4">
        <v>58.52</v>
      </c>
      <c r="V4">
        <v>6.18</v>
      </c>
      <c r="W4">
        <v>10.016931087289434</v>
      </c>
      <c r="X4">
        <v>29.393068169955107</v>
      </c>
      <c r="Y4">
        <v>0</v>
      </c>
      <c r="Z4">
        <v>3.8751136363636367</v>
      </c>
      <c r="AA4">
        <v>8.3528312236286926</v>
      </c>
      <c r="AB4">
        <v>11.744699402682379</v>
      </c>
      <c r="AC4">
        <v>8.6378084712858882</v>
      </c>
      <c r="AD4">
        <v>0</v>
      </c>
      <c r="AE4">
        <v>14.493823722104269</v>
      </c>
      <c r="AF4">
        <v>2.6378397998170815</v>
      </c>
      <c r="AG4">
        <v>11.839362671758302</v>
      </c>
      <c r="AH4">
        <v>45.475070387690856</v>
      </c>
      <c r="AI4">
        <v>4.7275844101212243</v>
      </c>
      <c r="AJ4">
        <v>0</v>
      </c>
      <c r="AK4">
        <v>15.389370029489426</v>
      </c>
      <c r="AL4">
        <v>0</v>
      </c>
      <c r="AM4">
        <v>4.6973596745115103</v>
      </c>
      <c r="AN4">
        <v>0</v>
      </c>
      <c r="AO4">
        <v>2.0985120000000004</v>
      </c>
      <c r="AP4">
        <v>2.589338856669428</v>
      </c>
      <c r="AQ4">
        <v>9.253028701871802</v>
      </c>
      <c r="AR4">
        <v>14.109432065217392</v>
      </c>
      <c r="AS4">
        <v>9.7561558463426259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706.09524956495272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4.9700755548799025</v>
      </c>
      <c r="L5">
        <v>320.21000000000004</v>
      </c>
      <c r="M5">
        <v>16.649999999999999</v>
      </c>
      <c r="N5">
        <v>35.307005850928519</v>
      </c>
      <c r="O5">
        <v>0</v>
      </c>
      <c r="P5">
        <v>28.987045755630287</v>
      </c>
      <c r="Q5">
        <v>6.1100000000000012</v>
      </c>
      <c r="R5">
        <v>12.226930991217067</v>
      </c>
      <c r="S5">
        <v>7.8468612554978012</v>
      </c>
      <c r="T5">
        <v>0</v>
      </c>
      <c r="U5">
        <v>58.52</v>
      </c>
      <c r="V5">
        <v>6.18</v>
      </c>
      <c r="W5">
        <v>10.016931087289434</v>
      </c>
      <c r="X5">
        <v>29.393068169955107</v>
      </c>
      <c r="Y5">
        <v>0</v>
      </c>
      <c r="Z5">
        <v>3.8751136363636367</v>
      </c>
      <c r="AA5">
        <v>8.3528312236286926</v>
      </c>
      <c r="AB5">
        <v>11.744699402682379</v>
      </c>
      <c r="AC5">
        <v>8.6378084712858882</v>
      </c>
      <c r="AD5">
        <v>0</v>
      </c>
      <c r="AE5">
        <v>14.493823722104269</v>
      </c>
      <c r="AF5">
        <v>2.6378397998170815</v>
      </c>
      <c r="AG5">
        <v>11.839362671758302</v>
      </c>
      <c r="AH5">
        <v>45.475070387690856</v>
      </c>
      <c r="AI5">
        <v>4.7275844101212243</v>
      </c>
      <c r="AJ5">
        <v>0</v>
      </c>
      <c r="AK5">
        <v>15.389370029489426</v>
      </c>
      <c r="AL5">
        <v>0</v>
      </c>
      <c r="AM5">
        <v>4.6973596745115103</v>
      </c>
      <c r="AN5">
        <v>0</v>
      </c>
      <c r="AO5">
        <v>1.8530720000000005</v>
      </c>
      <c r="AP5">
        <v>2.589338856669428</v>
      </c>
      <c r="AQ5">
        <v>9.253028701871802</v>
      </c>
      <c r="AR5">
        <v>12.79635597826087</v>
      </c>
      <c r="AS5">
        <v>9.7561558463426259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704.53673347799611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4.9700755548799025</v>
      </c>
      <c r="L6">
        <v>259.99235990714351</v>
      </c>
      <c r="M6">
        <v>16.649999999999999</v>
      </c>
      <c r="N6">
        <v>35.307005850928519</v>
      </c>
      <c r="O6">
        <v>0</v>
      </c>
      <c r="P6">
        <v>28.987045755630287</v>
      </c>
      <c r="Q6">
        <v>6.1100000000000012</v>
      </c>
      <c r="R6">
        <v>12.226930991217067</v>
      </c>
      <c r="S6">
        <v>7.8468612554978012</v>
      </c>
      <c r="T6">
        <v>0</v>
      </c>
      <c r="U6">
        <v>58.52</v>
      </c>
      <c r="V6">
        <v>6.18</v>
      </c>
      <c r="W6">
        <v>10.016931087289434</v>
      </c>
      <c r="X6">
        <v>29.393068169955107</v>
      </c>
      <c r="Y6">
        <v>0</v>
      </c>
      <c r="Z6">
        <v>3.8751136363636367</v>
      </c>
      <c r="AA6">
        <v>8.3528312236286926</v>
      </c>
      <c r="AB6">
        <v>11.744699402682379</v>
      </c>
      <c r="AC6">
        <v>8.6378084712858882</v>
      </c>
      <c r="AD6">
        <v>0</v>
      </c>
      <c r="AE6">
        <v>14.493823722104269</v>
      </c>
      <c r="AF6">
        <v>2.6378397998170815</v>
      </c>
      <c r="AG6">
        <v>11.839362671758302</v>
      </c>
      <c r="AH6">
        <v>45.475070387690856</v>
      </c>
      <c r="AI6">
        <v>4.7275844101212243</v>
      </c>
      <c r="AJ6">
        <v>0</v>
      </c>
      <c r="AK6">
        <v>15.389370029489426</v>
      </c>
      <c r="AL6">
        <v>0</v>
      </c>
      <c r="AM6">
        <v>4.6973596745115103</v>
      </c>
      <c r="AN6">
        <v>0</v>
      </c>
      <c r="AO6">
        <v>1.8684120000000004</v>
      </c>
      <c r="AP6">
        <v>2.589338856669428</v>
      </c>
      <c r="AQ6">
        <v>9.253028701871802</v>
      </c>
      <c r="AR6">
        <v>12.79635597826087</v>
      </c>
      <c r="AS6">
        <v>9.7561558463426259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644.33443338513973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4.9700755548799025</v>
      </c>
      <c r="L7">
        <v>157.76332020830688</v>
      </c>
      <c r="M7">
        <v>11.597017228079197</v>
      </c>
      <c r="N7">
        <v>35.307005850928519</v>
      </c>
      <c r="O7">
        <v>0</v>
      </c>
      <c r="P7">
        <v>28.987045755630287</v>
      </c>
      <c r="Q7">
        <v>6.1100000000000012</v>
      </c>
      <c r="R7">
        <v>12.6</v>
      </c>
      <c r="S7">
        <v>7.8468612554978012</v>
      </c>
      <c r="T7">
        <v>0</v>
      </c>
      <c r="U7">
        <v>58.52</v>
      </c>
      <c r="V7">
        <v>6.18</v>
      </c>
      <c r="W7">
        <v>10.016931087289434</v>
      </c>
      <c r="X7">
        <v>29.393068169955107</v>
      </c>
      <c r="Y7">
        <v>0</v>
      </c>
      <c r="Z7">
        <v>3.8751136363636367</v>
      </c>
      <c r="AA7">
        <v>12.527713080168775</v>
      </c>
      <c r="AB7">
        <v>11.744699402682379</v>
      </c>
      <c r="AC7">
        <v>8.6378084712858882</v>
      </c>
      <c r="AD7">
        <v>0</v>
      </c>
      <c r="AE7">
        <v>14.493823722104269</v>
      </c>
      <c r="AF7">
        <v>2.6378397998170815</v>
      </c>
      <c r="AG7">
        <v>11.839362671758302</v>
      </c>
      <c r="AH7">
        <v>45.475070387690856</v>
      </c>
      <c r="AI7">
        <v>4.1633870936870041</v>
      </c>
      <c r="AJ7">
        <v>0</v>
      </c>
      <c r="AK7">
        <v>15.389370029489426</v>
      </c>
      <c r="AL7">
        <v>0</v>
      </c>
      <c r="AM7">
        <v>4.6973596745115103</v>
      </c>
      <c r="AN7">
        <v>0</v>
      </c>
      <c r="AO7">
        <v>1.8806840000000002</v>
      </c>
      <c r="AP7">
        <v>2.589338856669428</v>
      </c>
      <c r="AQ7">
        <v>9.253028701871802</v>
      </c>
      <c r="AR7">
        <v>12.79635597826087</v>
      </c>
      <c r="AS7">
        <v>9.7561558463426259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541.04843646327095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4.9700755548799025</v>
      </c>
      <c r="L8">
        <v>96.884250875215102</v>
      </c>
      <c r="M8">
        <v>11.597017228079197</v>
      </c>
      <c r="N8">
        <v>35.307005850928519</v>
      </c>
      <c r="O8">
        <v>0</v>
      </c>
      <c r="P8">
        <v>28.987045755630287</v>
      </c>
      <c r="Q8">
        <v>6.1100000000000012</v>
      </c>
      <c r="R8">
        <v>12.6</v>
      </c>
      <c r="S8">
        <v>7.8468612554978012</v>
      </c>
      <c r="T8">
        <v>0</v>
      </c>
      <c r="U8">
        <v>58.52</v>
      </c>
      <c r="V8">
        <v>6.18</v>
      </c>
      <c r="W8">
        <v>10.016931087289434</v>
      </c>
      <c r="X8">
        <v>29.393068169955107</v>
      </c>
      <c r="Y8">
        <v>0</v>
      </c>
      <c r="Z8">
        <v>3.8751136363636367</v>
      </c>
      <c r="AA8">
        <v>12.527713080168775</v>
      </c>
      <c r="AB8">
        <v>11.744699402682379</v>
      </c>
      <c r="AC8">
        <v>8.6378084712858882</v>
      </c>
      <c r="AD8">
        <v>0</v>
      </c>
      <c r="AE8">
        <v>14.493823722104269</v>
      </c>
      <c r="AF8">
        <v>2.6378397998170815</v>
      </c>
      <c r="AG8">
        <v>11.839362671758302</v>
      </c>
      <c r="AH8">
        <v>45.475070387690856</v>
      </c>
      <c r="AI8">
        <v>4.1633870936870041</v>
      </c>
      <c r="AJ8">
        <v>0</v>
      </c>
      <c r="AK8">
        <v>15.389370029489426</v>
      </c>
      <c r="AL8">
        <v>0</v>
      </c>
      <c r="AM8">
        <v>4.6973596745115103</v>
      </c>
      <c r="AN8">
        <v>0</v>
      </c>
      <c r="AO8">
        <v>1.8530720000000005</v>
      </c>
      <c r="AP8">
        <v>2.589338856669428</v>
      </c>
      <c r="AQ8">
        <v>9.253028701871802</v>
      </c>
      <c r="AR8">
        <v>14.109432065217392</v>
      </c>
      <c r="AS8">
        <v>9.7561558463426259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481.45483121713568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4.9700755548799025</v>
      </c>
      <c r="L9">
        <v>96.884250875215102</v>
      </c>
      <c r="M9">
        <v>11.597017228079197</v>
      </c>
      <c r="N9">
        <v>35.307005850928519</v>
      </c>
      <c r="O9">
        <v>0</v>
      </c>
      <c r="P9">
        <v>28.987045755630287</v>
      </c>
      <c r="Q9">
        <v>6.1100000000000012</v>
      </c>
      <c r="R9">
        <v>12.6</v>
      </c>
      <c r="S9">
        <v>7.8468612554978012</v>
      </c>
      <c r="T9">
        <v>0</v>
      </c>
      <c r="U9">
        <v>58.52</v>
      </c>
      <c r="V9">
        <v>6.18</v>
      </c>
      <c r="W9">
        <v>10.016931087289434</v>
      </c>
      <c r="X9">
        <v>29.393068169955107</v>
      </c>
      <c r="Y9">
        <v>0</v>
      </c>
      <c r="Z9">
        <v>1.9390909090909094</v>
      </c>
      <c r="AA9">
        <v>12.527713080168775</v>
      </c>
      <c r="AB9">
        <v>11.744699402682379</v>
      </c>
      <c r="AC9">
        <v>8.6378084712858882</v>
      </c>
      <c r="AD9">
        <v>0</v>
      </c>
      <c r="AE9">
        <v>14.493823722104269</v>
      </c>
      <c r="AF9">
        <v>2.6378397998170815</v>
      </c>
      <c r="AG9">
        <v>11.839362671758302</v>
      </c>
      <c r="AH9">
        <v>45.475070387690856</v>
      </c>
      <c r="AI9">
        <v>4.1633870936870041</v>
      </c>
      <c r="AJ9">
        <v>0</v>
      </c>
      <c r="AK9">
        <v>15.389370029489426</v>
      </c>
      <c r="AL9">
        <v>0</v>
      </c>
      <c r="AM9">
        <v>4.6973596745115103</v>
      </c>
      <c r="AN9">
        <v>0</v>
      </c>
      <c r="AO9">
        <v>0.8038160000000002</v>
      </c>
      <c r="AP9">
        <v>2.589338856669428</v>
      </c>
      <c r="AQ9">
        <v>9.253028701871802</v>
      </c>
      <c r="AR9">
        <v>14.109432065217392</v>
      </c>
      <c r="AS9">
        <v>9.7561558463426259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478.46955248986291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4.9700755548799025</v>
      </c>
      <c r="L10">
        <v>65.885209045299206</v>
      </c>
      <c r="M10">
        <v>11.597017228079197</v>
      </c>
      <c r="N10">
        <v>35.307005850928519</v>
      </c>
      <c r="O10">
        <v>0</v>
      </c>
      <c r="P10">
        <v>28.987045755630287</v>
      </c>
      <c r="Q10">
        <v>6.1100000000000012</v>
      </c>
      <c r="R10">
        <v>12.6</v>
      </c>
      <c r="S10">
        <v>7.8468612554978012</v>
      </c>
      <c r="T10">
        <v>0</v>
      </c>
      <c r="U10">
        <v>58.52</v>
      </c>
      <c r="V10">
        <v>6.18</v>
      </c>
      <c r="W10">
        <v>10.016931087289434</v>
      </c>
      <c r="X10">
        <v>29.393068169955107</v>
      </c>
      <c r="Y10">
        <v>0</v>
      </c>
      <c r="Z10">
        <v>1.9390909090909094</v>
      </c>
      <c r="AA10">
        <v>12.527713080168775</v>
      </c>
      <c r="AB10">
        <v>11.744699402682379</v>
      </c>
      <c r="AC10">
        <v>8.6378084712858882</v>
      </c>
      <c r="AD10">
        <v>0</v>
      </c>
      <c r="AE10">
        <v>14.493823722104269</v>
      </c>
      <c r="AF10">
        <v>2.6378397998170815</v>
      </c>
      <c r="AG10">
        <v>11.839362671758302</v>
      </c>
      <c r="AH10">
        <v>45.475070387690856</v>
      </c>
      <c r="AI10">
        <v>4.1633870936870041</v>
      </c>
      <c r="AJ10">
        <v>0</v>
      </c>
      <c r="AK10">
        <v>15.389370029489426</v>
      </c>
      <c r="AL10">
        <v>0</v>
      </c>
      <c r="AM10">
        <v>4.6973596745115103</v>
      </c>
      <c r="AN10">
        <v>0</v>
      </c>
      <c r="AO10">
        <v>0.81915600000000011</v>
      </c>
      <c r="AP10">
        <v>2.589338856669428</v>
      </c>
      <c r="AQ10">
        <v>9.253028701871802</v>
      </c>
      <c r="AR10">
        <v>14.109432065217392</v>
      </c>
      <c r="AS10">
        <v>9.7561558463426259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447.48585065994712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4.9700755548799025</v>
      </c>
      <c r="L11">
        <v>65.885209045299206</v>
      </c>
      <c r="M11">
        <v>11.597017228079197</v>
      </c>
      <c r="N11">
        <v>35.307005850928519</v>
      </c>
      <c r="O11">
        <v>0</v>
      </c>
      <c r="P11">
        <v>28.987045755630287</v>
      </c>
      <c r="Q11">
        <v>3.5679459148446493</v>
      </c>
      <c r="R11">
        <v>6.93</v>
      </c>
      <c r="S11">
        <v>4.3099999999999996</v>
      </c>
      <c r="T11">
        <v>0</v>
      </c>
      <c r="U11">
        <v>56.349999999999994</v>
      </c>
      <c r="V11">
        <v>6.18</v>
      </c>
      <c r="W11">
        <v>10.016931087289434</v>
      </c>
      <c r="X11">
        <v>29.393068169955107</v>
      </c>
      <c r="Y11">
        <v>0</v>
      </c>
      <c r="Z11">
        <v>1.9390909090909094</v>
      </c>
      <c r="AA11">
        <v>12.527713080168775</v>
      </c>
      <c r="AB11">
        <v>11.744699402682379</v>
      </c>
      <c r="AC11">
        <v>8.6378084712858882</v>
      </c>
      <c r="AD11">
        <v>0</v>
      </c>
      <c r="AE11">
        <v>14.493823722104269</v>
      </c>
      <c r="AF11">
        <v>2.6378397998170815</v>
      </c>
      <c r="AG11">
        <v>11.839362671758302</v>
      </c>
      <c r="AH11">
        <v>45.475070387690856</v>
      </c>
      <c r="AI11">
        <v>4.1633870936870041</v>
      </c>
      <c r="AJ11">
        <v>0</v>
      </c>
      <c r="AK11">
        <v>15.389370029489426</v>
      </c>
      <c r="AL11">
        <v>0</v>
      </c>
      <c r="AM11">
        <v>4.6973596745115103</v>
      </c>
      <c r="AN11">
        <v>0</v>
      </c>
      <c r="AO11">
        <v>0.81915600000000011</v>
      </c>
      <c r="AP11">
        <v>2.589338856669428</v>
      </c>
      <c r="AQ11">
        <v>9.253028701871802</v>
      </c>
      <c r="AR11">
        <v>12.79635597826087</v>
      </c>
      <c r="AS11">
        <v>9.7561558463426259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432.25385923233739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4.9700755548799025</v>
      </c>
      <c r="L12">
        <v>65.885209045299206</v>
      </c>
      <c r="M12">
        <v>11.597017228079197</v>
      </c>
      <c r="N12">
        <v>35.307005850928519</v>
      </c>
      <c r="O12">
        <v>0</v>
      </c>
      <c r="P12">
        <v>28.987045755630287</v>
      </c>
      <c r="Q12">
        <v>3.5679459148446493</v>
      </c>
      <c r="R12">
        <v>6.93</v>
      </c>
      <c r="S12">
        <v>4.3099999999999996</v>
      </c>
      <c r="T12">
        <v>0</v>
      </c>
      <c r="U12">
        <v>56.349999999999994</v>
      </c>
      <c r="V12">
        <v>6.18</v>
      </c>
      <c r="W12">
        <v>10.016931087289434</v>
      </c>
      <c r="X12">
        <v>29.393068169955107</v>
      </c>
      <c r="Y12">
        <v>0</v>
      </c>
      <c r="Z12">
        <v>1.9390909090909094</v>
      </c>
      <c r="AA12">
        <v>12.527713080168775</v>
      </c>
      <c r="AB12">
        <v>11.744699402682379</v>
      </c>
      <c r="AC12">
        <v>8.6378084712858882</v>
      </c>
      <c r="AD12">
        <v>0</v>
      </c>
      <c r="AE12">
        <v>14.493823722104269</v>
      </c>
      <c r="AF12">
        <v>2.6378397998170815</v>
      </c>
      <c r="AG12">
        <v>11.839362671758302</v>
      </c>
      <c r="AH12">
        <v>45.475070387690856</v>
      </c>
      <c r="AI12">
        <v>4.1633870936870041</v>
      </c>
      <c r="AJ12">
        <v>0</v>
      </c>
      <c r="AK12">
        <v>15.389370029489426</v>
      </c>
      <c r="AL12">
        <v>0</v>
      </c>
      <c r="AM12">
        <v>4.6973596745115103</v>
      </c>
      <c r="AN12">
        <v>0</v>
      </c>
      <c r="AO12">
        <v>0.81915600000000011</v>
      </c>
      <c r="AP12">
        <v>2.589338856669428</v>
      </c>
      <c r="AQ12">
        <v>9.253028701871802</v>
      </c>
      <c r="AR12">
        <v>12.79635597826087</v>
      </c>
      <c r="AS12">
        <v>9.7561558463426259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432.25385923233739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4.9700755548799025</v>
      </c>
      <c r="L13">
        <v>65.885209045299206</v>
      </c>
      <c r="M13">
        <v>11.597017228079197</v>
      </c>
      <c r="N13">
        <v>35.307005850928519</v>
      </c>
      <c r="O13">
        <v>0</v>
      </c>
      <c r="P13">
        <v>28.987045755630287</v>
      </c>
      <c r="Q13">
        <v>3.5679459148446493</v>
      </c>
      <c r="R13">
        <v>6.93</v>
      </c>
      <c r="S13">
        <v>4.3099999999999996</v>
      </c>
      <c r="T13">
        <v>0</v>
      </c>
      <c r="U13">
        <v>56.349999999999994</v>
      </c>
      <c r="V13">
        <v>6.18</v>
      </c>
      <c r="W13">
        <v>10.016931087289434</v>
      </c>
      <c r="X13">
        <v>29.393068169955107</v>
      </c>
      <c r="Y13">
        <v>0</v>
      </c>
      <c r="Z13">
        <v>1.9390909090909094</v>
      </c>
      <c r="AA13">
        <v>12.527713080168775</v>
      </c>
      <c r="AB13">
        <v>11.744699402682379</v>
      </c>
      <c r="AC13">
        <v>8.6378084712858882</v>
      </c>
      <c r="AD13">
        <v>0</v>
      </c>
      <c r="AE13">
        <v>14.493823722104269</v>
      </c>
      <c r="AF13">
        <v>2.6378397998170815</v>
      </c>
      <c r="AG13">
        <v>11.839362671758302</v>
      </c>
      <c r="AH13">
        <v>45.475070387690856</v>
      </c>
      <c r="AI13">
        <v>4.1633870936870041</v>
      </c>
      <c r="AJ13">
        <v>0</v>
      </c>
      <c r="AK13">
        <v>15.389370029489426</v>
      </c>
      <c r="AL13">
        <v>0</v>
      </c>
      <c r="AM13">
        <v>4.6973596745115103</v>
      </c>
      <c r="AN13">
        <v>0</v>
      </c>
      <c r="AO13">
        <v>0.83756400000000009</v>
      </c>
      <c r="AP13">
        <v>2.589338856669428</v>
      </c>
      <c r="AQ13">
        <v>9.253028701871802</v>
      </c>
      <c r="AR13">
        <v>12.79635597826087</v>
      </c>
      <c r="AS13">
        <v>9.7561558463426259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432.27226723233736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4.9700755548799025</v>
      </c>
      <c r="L14">
        <v>65.885209045299206</v>
      </c>
      <c r="M14">
        <v>11.597017228079197</v>
      </c>
      <c r="N14">
        <v>35.307005850928519</v>
      </c>
      <c r="O14">
        <v>0</v>
      </c>
      <c r="P14">
        <v>28.987045755630287</v>
      </c>
      <c r="Q14">
        <v>3.5679459148446493</v>
      </c>
      <c r="R14">
        <v>6.93</v>
      </c>
      <c r="S14">
        <v>4.3099999999999996</v>
      </c>
      <c r="T14">
        <v>0</v>
      </c>
      <c r="U14">
        <v>56.349999999999994</v>
      </c>
      <c r="V14">
        <v>6.18</v>
      </c>
      <c r="W14">
        <v>10.016931087289434</v>
      </c>
      <c r="X14">
        <v>29.393068169955107</v>
      </c>
      <c r="Y14">
        <v>0</v>
      </c>
      <c r="Z14">
        <v>1.9390909090909094</v>
      </c>
      <c r="AA14">
        <v>12.527713080168775</v>
      </c>
      <c r="AB14">
        <v>11.744699402682379</v>
      </c>
      <c r="AC14">
        <v>8.6378084712858882</v>
      </c>
      <c r="AD14">
        <v>0</v>
      </c>
      <c r="AE14">
        <v>14.493823722104269</v>
      </c>
      <c r="AF14">
        <v>2.6378397998170815</v>
      </c>
      <c r="AG14">
        <v>11.839362671758302</v>
      </c>
      <c r="AH14">
        <v>45.475070387690856</v>
      </c>
      <c r="AI14">
        <v>4.1633870936870041</v>
      </c>
      <c r="AJ14">
        <v>0</v>
      </c>
      <c r="AK14">
        <v>15.389370029489426</v>
      </c>
      <c r="AL14">
        <v>0</v>
      </c>
      <c r="AM14">
        <v>4.6973596745115103</v>
      </c>
      <c r="AN14">
        <v>0</v>
      </c>
      <c r="AO14">
        <v>0.81302000000000019</v>
      </c>
      <c r="AP14">
        <v>2.589338856669428</v>
      </c>
      <c r="AQ14">
        <v>9.253028701871802</v>
      </c>
      <c r="AR14">
        <v>14.109432065217392</v>
      </c>
      <c r="AS14">
        <v>9.7561558463426259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433.56079931929389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4.9700755548799025</v>
      </c>
      <c r="L15">
        <v>65.885209045299206</v>
      </c>
      <c r="M15">
        <v>11.597017228079197</v>
      </c>
      <c r="N15">
        <v>35.307005850928519</v>
      </c>
      <c r="O15">
        <v>0</v>
      </c>
      <c r="P15">
        <v>28.987045755630287</v>
      </c>
      <c r="Q15">
        <v>3.5679459148446493</v>
      </c>
      <c r="R15">
        <v>6.93</v>
      </c>
      <c r="S15">
        <v>4.3099999999999996</v>
      </c>
      <c r="T15">
        <v>0</v>
      </c>
      <c r="U15">
        <v>56.349999999999994</v>
      </c>
      <c r="V15">
        <v>6.18</v>
      </c>
      <c r="W15">
        <v>10.016931087289434</v>
      </c>
      <c r="X15">
        <v>29.393068169955107</v>
      </c>
      <c r="Y15">
        <v>0</v>
      </c>
      <c r="Z15">
        <v>1.9390909090909094</v>
      </c>
      <c r="AA15">
        <v>12.527713080168775</v>
      </c>
      <c r="AB15">
        <v>11.744699402682379</v>
      </c>
      <c r="AC15">
        <v>8.6378084712858882</v>
      </c>
      <c r="AD15">
        <v>0</v>
      </c>
      <c r="AE15">
        <v>14.493823722104269</v>
      </c>
      <c r="AF15">
        <v>2.6378397998170815</v>
      </c>
      <c r="AG15">
        <v>11.839362671758302</v>
      </c>
      <c r="AH15">
        <v>45.475070387690856</v>
      </c>
      <c r="AI15">
        <v>4.1633870936870041</v>
      </c>
      <c r="AJ15">
        <v>0</v>
      </c>
      <c r="AK15">
        <v>15.389370029489426</v>
      </c>
      <c r="AL15">
        <v>0</v>
      </c>
      <c r="AM15">
        <v>4.6973596745115103</v>
      </c>
      <c r="AN15">
        <v>0</v>
      </c>
      <c r="AO15">
        <v>0.83756400000000009</v>
      </c>
      <c r="AP15">
        <v>2.4758251864125929</v>
      </c>
      <c r="AQ15">
        <v>9.253028701871802</v>
      </c>
      <c r="AR15">
        <v>14.109432065217392</v>
      </c>
      <c r="AS15">
        <v>8.7981365347779192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432.51381033747236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4.97</v>
      </c>
      <c r="L16">
        <v>65.885209045299206</v>
      </c>
      <c r="M16">
        <v>11.597017228079197</v>
      </c>
      <c r="N16">
        <v>35.307005850928519</v>
      </c>
      <c r="O16">
        <v>0</v>
      </c>
      <c r="P16">
        <v>28.987045755630287</v>
      </c>
      <c r="Q16">
        <v>3.5679459148446493</v>
      </c>
      <c r="R16">
        <v>6.93</v>
      </c>
      <c r="S16">
        <v>4.3099999999999996</v>
      </c>
      <c r="T16">
        <v>0</v>
      </c>
      <c r="U16">
        <v>56.349999999999994</v>
      </c>
      <c r="V16">
        <v>6.18</v>
      </c>
      <c r="W16">
        <v>10.016931087289434</v>
      </c>
      <c r="X16">
        <v>29.393068169955107</v>
      </c>
      <c r="Y16">
        <v>0</v>
      </c>
      <c r="Z16">
        <v>1.9390909090909094</v>
      </c>
      <c r="AA16">
        <v>8.3528312236286926</v>
      </c>
      <c r="AB16">
        <v>11.744699402682379</v>
      </c>
      <c r="AC16">
        <v>8.6378084712858882</v>
      </c>
      <c r="AD16">
        <v>0</v>
      </c>
      <c r="AE16">
        <v>14.493823722104269</v>
      </c>
      <c r="AF16">
        <v>2.6378397998170815</v>
      </c>
      <c r="AG16">
        <v>11.839362671758302</v>
      </c>
      <c r="AH16">
        <v>45.475070387690856</v>
      </c>
      <c r="AI16">
        <v>4.1633870936870041</v>
      </c>
      <c r="AJ16">
        <v>0</v>
      </c>
      <c r="AK16">
        <v>15.389370029489426</v>
      </c>
      <c r="AL16">
        <v>0</v>
      </c>
      <c r="AM16">
        <v>4.6973596745115103</v>
      </c>
      <c r="AN16">
        <v>0</v>
      </c>
      <c r="AO16">
        <v>0.83756400000000009</v>
      </c>
      <c r="AP16">
        <v>2.4758251864125929</v>
      </c>
      <c r="AQ16">
        <v>9.253028701871802</v>
      </c>
      <c r="AR16">
        <v>14.109432065217392</v>
      </c>
      <c r="AS16">
        <v>8.7981365347779192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428.33885292605237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4.8800754985534596</v>
      </c>
      <c r="L17">
        <v>65.885209045299206</v>
      </c>
      <c r="M17">
        <v>11.597017228079197</v>
      </c>
      <c r="N17">
        <v>35.307005850928519</v>
      </c>
      <c r="O17">
        <v>0</v>
      </c>
      <c r="P17">
        <v>28.987045755630287</v>
      </c>
      <c r="Q17">
        <v>3.5679459148446493</v>
      </c>
      <c r="R17">
        <v>6.93</v>
      </c>
      <c r="S17">
        <v>4.3099999999999996</v>
      </c>
      <c r="T17">
        <v>0</v>
      </c>
      <c r="U17">
        <v>45.14846590329924</v>
      </c>
      <c r="V17">
        <v>6.18</v>
      </c>
      <c r="W17">
        <v>10.016931087289434</v>
      </c>
      <c r="X17">
        <v>29.393068169955107</v>
      </c>
      <c r="Y17">
        <v>0</v>
      </c>
      <c r="Z17">
        <v>1.9390909090909094</v>
      </c>
      <c r="AA17">
        <v>8.3528312236286926</v>
      </c>
      <c r="AB17">
        <v>11.744699402682379</v>
      </c>
      <c r="AC17">
        <v>8.6378084712858882</v>
      </c>
      <c r="AD17">
        <v>0</v>
      </c>
      <c r="AE17">
        <v>14.493823722104269</v>
      </c>
      <c r="AF17">
        <v>2.6378397998170815</v>
      </c>
      <c r="AG17">
        <v>11.839362671758302</v>
      </c>
      <c r="AH17">
        <v>45.475070387690856</v>
      </c>
      <c r="AI17">
        <v>4.1633870936870041</v>
      </c>
      <c r="AJ17">
        <v>0</v>
      </c>
      <c r="AK17">
        <v>15.389370029489426</v>
      </c>
      <c r="AL17">
        <v>0</v>
      </c>
      <c r="AM17">
        <v>4.6973596745115103</v>
      </c>
      <c r="AN17">
        <v>0</v>
      </c>
      <c r="AO17">
        <v>1.2302680000000001</v>
      </c>
      <c r="AP17">
        <v>2.4758251864125929</v>
      </c>
      <c r="AQ17">
        <v>9.253028701871802</v>
      </c>
      <c r="AR17">
        <v>12.79635597826087</v>
      </c>
      <c r="AS17">
        <v>8.7981365347779192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416.12702224094858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4.9700755548799025</v>
      </c>
      <c r="L18">
        <v>65.885209045299206</v>
      </c>
      <c r="M18">
        <v>11.597017228079197</v>
      </c>
      <c r="N18">
        <v>35.307005850928519</v>
      </c>
      <c r="O18">
        <v>0</v>
      </c>
      <c r="P18">
        <v>28.987045755630287</v>
      </c>
      <c r="Q18">
        <v>3.5679459148446493</v>
      </c>
      <c r="R18">
        <v>6.93</v>
      </c>
      <c r="S18">
        <v>4.3099999999999996</v>
      </c>
      <c r="T18">
        <v>0</v>
      </c>
      <c r="U18">
        <v>45.14846590329924</v>
      </c>
      <c r="V18">
        <v>6.18</v>
      </c>
      <c r="W18">
        <v>10.016931087289434</v>
      </c>
      <c r="X18">
        <v>29.393068169955107</v>
      </c>
      <c r="Y18">
        <v>0</v>
      </c>
      <c r="Z18">
        <v>1.9390909090909094</v>
      </c>
      <c r="AA18">
        <v>8.3528312236286926</v>
      </c>
      <c r="AB18">
        <v>11.744699402682379</v>
      </c>
      <c r="AC18">
        <v>8.6378084712858882</v>
      </c>
      <c r="AD18">
        <v>0</v>
      </c>
      <c r="AE18">
        <v>14.493823722104269</v>
      </c>
      <c r="AF18">
        <v>2.6378397998170815</v>
      </c>
      <c r="AG18">
        <v>11.839362671758302</v>
      </c>
      <c r="AH18">
        <v>45.475070387690856</v>
      </c>
      <c r="AI18">
        <v>4.1633870936870041</v>
      </c>
      <c r="AJ18">
        <v>0</v>
      </c>
      <c r="AK18">
        <v>15.389370029489426</v>
      </c>
      <c r="AL18">
        <v>0</v>
      </c>
      <c r="AM18">
        <v>4.6973596745115103</v>
      </c>
      <c r="AN18">
        <v>0</v>
      </c>
      <c r="AO18">
        <v>1.1903840000000003</v>
      </c>
      <c r="AP18">
        <v>2.4758251864125929</v>
      </c>
      <c r="AQ18">
        <v>9.253028701871802</v>
      </c>
      <c r="AR18">
        <v>12.79635597826087</v>
      </c>
      <c r="AS18">
        <v>8.7981365347779192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416.17713829727501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4.9700755548799025</v>
      </c>
      <c r="L19">
        <v>65.885209045299206</v>
      </c>
      <c r="M19">
        <v>11.597017228079197</v>
      </c>
      <c r="N19">
        <v>35.307005850928519</v>
      </c>
      <c r="O19">
        <v>0</v>
      </c>
      <c r="P19">
        <v>28.987045755630287</v>
      </c>
      <c r="Q19">
        <v>3.5679459148446493</v>
      </c>
      <c r="R19">
        <v>6.93</v>
      </c>
      <c r="S19">
        <v>4.3099999999999996</v>
      </c>
      <c r="T19">
        <v>0</v>
      </c>
      <c r="U19">
        <v>45.14846590329924</v>
      </c>
      <c r="V19">
        <v>6.18</v>
      </c>
      <c r="W19">
        <v>10.016931087289434</v>
      </c>
      <c r="X19">
        <v>29.393068169955107</v>
      </c>
      <c r="Y19">
        <v>0</v>
      </c>
      <c r="Z19">
        <v>1.9390909090909094</v>
      </c>
      <c r="AA19">
        <v>8.3528312236286926</v>
      </c>
      <c r="AB19">
        <v>11.744699402682379</v>
      </c>
      <c r="AC19">
        <v>5.7557597632024056</v>
      </c>
      <c r="AD19">
        <v>0</v>
      </c>
      <c r="AE19">
        <v>14.493823722104269</v>
      </c>
      <c r="AF19">
        <v>2.6378397998170815</v>
      </c>
      <c r="AG19">
        <v>11.839362671758302</v>
      </c>
      <c r="AH19">
        <v>45.475070387690856</v>
      </c>
      <c r="AI19">
        <v>4.1633870936870041</v>
      </c>
      <c r="AJ19">
        <v>0</v>
      </c>
      <c r="AK19">
        <v>15.389370029489426</v>
      </c>
      <c r="AL19">
        <v>0</v>
      </c>
      <c r="AM19">
        <v>4.6973596745115103</v>
      </c>
      <c r="AN19">
        <v>0</v>
      </c>
      <c r="AO19">
        <v>1.1903840000000003</v>
      </c>
      <c r="AP19">
        <v>2.4758251864125929</v>
      </c>
      <c r="AQ19">
        <v>9.253028701871802</v>
      </c>
      <c r="AR19">
        <v>12.79635597826087</v>
      </c>
      <c r="AS19">
        <v>8.7981365347779192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413.29508958919149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4.9700755548799025</v>
      </c>
      <c r="L20">
        <v>65.885209045299206</v>
      </c>
      <c r="M20">
        <v>11.597017228079197</v>
      </c>
      <c r="N20">
        <v>35.307005850928519</v>
      </c>
      <c r="O20">
        <v>0</v>
      </c>
      <c r="P20">
        <v>28.987045755630287</v>
      </c>
      <c r="Q20">
        <v>3.5679459148446493</v>
      </c>
      <c r="R20">
        <v>6.93</v>
      </c>
      <c r="S20">
        <v>4.3099999999999996</v>
      </c>
      <c r="T20">
        <v>0</v>
      </c>
      <c r="U20">
        <v>45.14846590329924</v>
      </c>
      <c r="V20">
        <v>6.18</v>
      </c>
      <c r="W20">
        <v>10.016931087289434</v>
      </c>
      <c r="X20">
        <v>29.393068169955107</v>
      </c>
      <c r="Y20">
        <v>0</v>
      </c>
      <c r="Z20">
        <v>1.9390909090909094</v>
      </c>
      <c r="AA20">
        <v>8.3528312236286926</v>
      </c>
      <c r="AB20">
        <v>11.744699402682379</v>
      </c>
      <c r="AC20">
        <v>5.7557597632024056</v>
      </c>
      <c r="AD20">
        <v>0</v>
      </c>
      <c r="AE20">
        <v>14.493823722104269</v>
      </c>
      <c r="AF20">
        <v>2.6378397998170815</v>
      </c>
      <c r="AG20">
        <v>11.839362671758302</v>
      </c>
      <c r="AH20">
        <v>45.475070387690856</v>
      </c>
      <c r="AI20">
        <v>4.1633870936870041</v>
      </c>
      <c r="AJ20">
        <v>0</v>
      </c>
      <c r="AK20">
        <v>15.389370029489426</v>
      </c>
      <c r="AL20">
        <v>0</v>
      </c>
      <c r="AM20">
        <v>4.6973596745115103</v>
      </c>
      <c r="AN20">
        <v>0</v>
      </c>
      <c r="AO20">
        <v>1.1903840000000003</v>
      </c>
      <c r="AP20">
        <v>2.4758251864125929</v>
      </c>
      <c r="AQ20">
        <v>9.253028701871802</v>
      </c>
      <c r="AR20">
        <v>12.79635597826087</v>
      </c>
      <c r="AS20">
        <v>8.7981365347779192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413.29508958919149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4.9700755548799025</v>
      </c>
      <c r="L21">
        <v>65.885209045299206</v>
      </c>
      <c r="M21">
        <v>11.597017228079197</v>
      </c>
      <c r="N21">
        <v>35.307005850928519</v>
      </c>
      <c r="O21">
        <v>0</v>
      </c>
      <c r="P21">
        <v>28.987045755630287</v>
      </c>
      <c r="Q21">
        <v>3.5679459148446493</v>
      </c>
      <c r="R21">
        <v>6.93</v>
      </c>
      <c r="S21">
        <v>4.3099999999999996</v>
      </c>
      <c r="T21">
        <v>0</v>
      </c>
      <c r="U21">
        <v>45.14846590329924</v>
      </c>
      <c r="V21">
        <v>6.18</v>
      </c>
      <c r="W21">
        <v>10.016931087289434</v>
      </c>
      <c r="X21">
        <v>29.393068169955107</v>
      </c>
      <c r="Y21">
        <v>0</v>
      </c>
      <c r="Z21">
        <v>1.9390909090909094</v>
      </c>
      <c r="AA21">
        <v>8.3528312236286926</v>
      </c>
      <c r="AB21">
        <v>8.3232743666068387</v>
      </c>
      <c r="AC21">
        <v>5.7557597632024056</v>
      </c>
      <c r="AD21">
        <v>0</v>
      </c>
      <c r="AE21">
        <v>14.493823722104269</v>
      </c>
      <c r="AF21">
        <v>2.6378397998170815</v>
      </c>
      <c r="AG21">
        <v>11.839362671758302</v>
      </c>
      <c r="AH21">
        <v>45.475070387690856</v>
      </c>
      <c r="AI21">
        <v>4.1633870936870041</v>
      </c>
      <c r="AJ21">
        <v>0</v>
      </c>
      <c r="AK21">
        <v>15.389370029489426</v>
      </c>
      <c r="AL21">
        <v>0</v>
      </c>
      <c r="AM21">
        <v>4.6973596745115103</v>
      </c>
      <c r="AN21">
        <v>0</v>
      </c>
      <c r="AO21">
        <v>1.1627720000000001</v>
      </c>
      <c r="AP21">
        <v>2.4758251864125929</v>
      </c>
      <c r="AQ21">
        <v>9.253028701871802</v>
      </c>
      <c r="AR21">
        <v>14.109432065217392</v>
      </c>
      <c r="AS21">
        <v>8.7981365347779192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411.15912864007248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4.9700755548799025</v>
      </c>
      <c r="L22">
        <v>65.885209045299206</v>
      </c>
      <c r="M22">
        <v>11.597017228079197</v>
      </c>
      <c r="N22">
        <v>35.307005850928519</v>
      </c>
      <c r="O22">
        <v>0</v>
      </c>
      <c r="P22">
        <v>28.987045755630287</v>
      </c>
      <c r="Q22">
        <v>3.5679459148446493</v>
      </c>
      <c r="R22">
        <v>6.93</v>
      </c>
      <c r="S22">
        <v>4.3099999999999996</v>
      </c>
      <c r="T22">
        <v>0</v>
      </c>
      <c r="U22">
        <v>45.14846590329924</v>
      </c>
      <c r="V22">
        <v>6.18</v>
      </c>
      <c r="W22">
        <v>10.016931087289434</v>
      </c>
      <c r="X22">
        <v>29.393068169955107</v>
      </c>
      <c r="Y22">
        <v>0</v>
      </c>
      <c r="Z22">
        <v>1.9390909090909094</v>
      </c>
      <c r="AA22">
        <v>8.3528312236286926</v>
      </c>
      <c r="AB22">
        <v>8.3232743666068387</v>
      </c>
      <c r="AC22">
        <v>5.7557597632024056</v>
      </c>
      <c r="AD22">
        <v>0</v>
      </c>
      <c r="AE22">
        <v>14.493823722104269</v>
      </c>
      <c r="AF22">
        <v>2.6378397998170815</v>
      </c>
      <c r="AG22">
        <v>11.839362671758302</v>
      </c>
      <c r="AH22">
        <v>45.475070387690856</v>
      </c>
      <c r="AI22">
        <v>4.1633870936870041</v>
      </c>
      <c r="AJ22">
        <v>0</v>
      </c>
      <c r="AK22">
        <v>15.389370029489426</v>
      </c>
      <c r="AL22">
        <v>0</v>
      </c>
      <c r="AM22">
        <v>4.6973596745115103</v>
      </c>
      <c r="AN22">
        <v>0</v>
      </c>
      <c r="AO22">
        <v>1.1167520000000004</v>
      </c>
      <c r="AP22">
        <v>2.4758251864125929</v>
      </c>
      <c r="AQ22">
        <v>9.253028701871802</v>
      </c>
      <c r="AR22">
        <v>14.109432065217392</v>
      </c>
      <c r="AS22">
        <v>8.7981365347779192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411.11310864007248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4.9700755548799025</v>
      </c>
      <c r="L23">
        <v>65.885209045299206</v>
      </c>
      <c r="M23">
        <v>11.597017228079197</v>
      </c>
      <c r="N23">
        <v>35.307005850928519</v>
      </c>
      <c r="O23">
        <v>0</v>
      </c>
      <c r="P23">
        <v>28.987045755630287</v>
      </c>
      <c r="Q23">
        <v>3.5679459148446493</v>
      </c>
      <c r="R23">
        <v>6.93</v>
      </c>
      <c r="S23">
        <v>4.3099999999999996</v>
      </c>
      <c r="T23">
        <v>0</v>
      </c>
      <c r="U23">
        <v>45.14846590329924</v>
      </c>
      <c r="V23">
        <v>6.18</v>
      </c>
      <c r="W23">
        <v>10.016931087289434</v>
      </c>
      <c r="X23">
        <v>29.393068169955107</v>
      </c>
      <c r="Y23">
        <v>0</v>
      </c>
      <c r="Z23">
        <v>3.8751136363636367</v>
      </c>
      <c r="AA23">
        <v>8.3528312236286926</v>
      </c>
      <c r="AB23">
        <v>8.3232743666068387</v>
      </c>
      <c r="AC23">
        <v>5.7557597632024056</v>
      </c>
      <c r="AD23">
        <v>0</v>
      </c>
      <c r="AE23">
        <v>14.493823722104269</v>
      </c>
      <c r="AF23">
        <v>2.6378397998170815</v>
      </c>
      <c r="AG23">
        <v>11.839362671758302</v>
      </c>
      <c r="AH23">
        <v>45.475070387690856</v>
      </c>
      <c r="AI23">
        <v>1.0616915018614388</v>
      </c>
      <c r="AJ23">
        <v>0</v>
      </c>
      <c r="AK23">
        <v>15.389370029489426</v>
      </c>
      <c r="AL23">
        <v>0</v>
      </c>
      <c r="AM23">
        <v>4.6973596745115103</v>
      </c>
      <c r="AN23">
        <v>0</v>
      </c>
      <c r="AO23">
        <v>1.1351600000000004</v>
      </c>
      <c r="AP23">
        <v>2.4758251864125929</v>
      </c>
      <c r="AQ23">
        <v>9.0644113433595628</v>
      </c>
      <c r="AR23">
        <v>12.79635597826087</v>
      </c>
      <c r="AS23">
        <v>8.7981365347779192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408.46415033005087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4.9700755548799025</v>
      </c>
      <c r="L24">
        <v>65.885209045299206</v>
      </c>
      <c r="M24">
        <v>11.597017228079197</v>
      </c>
      <c r="N24">
        <v>35.307005850928519</v>
      </c>
      <c r="O24">
        <v>0</v>
      </c>
      <c r="P24">
        <v>28.987045755630287</v>
      </c>
      <c r="Q24">
        <v>3.5679459148446493</v>
      </c>
      <c r="R24">
        <v>6.93</v>
      </c>
      <c r="S24">
        <v>4.3099999999999996</v>
      </c>
      <c r="T24">
        <v>0</v>
      </c>
      <c r="U24">
        <v>45.14846590329924</v>
      </c>
      <c r="V24">
        <v>6.18</v>
      </c>
      <c r="W24">
        <v>10.016931087289434</v>
      </c>
      <c r="X24">
        <v>29.393068169955107</v>
      </c>
      <c r="Y24">
        <v>0</v>
      </c>
      <c r="Z24">
        <v>3.8751136363636367</v>
      </c>
      <c r="AA24">
        <v>8.3528312236286926</v>
      </c>
      <c r="AB24">
        <v>8.3232743666068387</v>
      </c>
      <c r="AC24">
        <v>5.7557597632024056</v>
      </c>
      <c r="AD24">
        <v>0</v>
      </c>
      <c r="AE24">
        <v>14.493823722104269</v>
      </c>
      <c r="AF24">
        <v>2.6378397998170815</v>
      </c>
      <c r="AG24">
        <v>11.839362671758302</v>
      </c>
      <c r="AH24">
        <v>45.475070387690856</v>
      </c>
      <c r="AI24">
        <v>1.51471693328399</v>
      </c>
      <c r="AJ24">
        <v>0</v>
      </c>
      <c r="AK24">
        <v>15.389370029489426</v>
      </c>
      <c r="AL24">
        <v>0</v>
      </c>
      <c r="AM24">
        <v>4.6973596745115103</v>
      </c>
      <c r="AN24">
        <v>0</v>
      </c>
      <c r="AO24">
        <v>1.0185760000000001</v>
      </c>
      <c r="AP24">
        <v>2.4758251864125929</v>
      </c>
      <c r="AQ24">
        <v>9.0644113433595628</v>
      </c>
      <c r="AR24">
        <v>12.79635597826087</v>
      </c>
      <c r="AS24">
        <v>8.7981365347779192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408.80059176147341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4.9700755548799025</v>
      </c>
      <c r="L25">
        <v>65.885209045299206</v>
      </c>
      <c r="M25">
        <v>11.597017228079197</v>
      </c>
      <c r="N25">
        <v>35.307005850928519</v>
      </c>
      <c r="O25">
        <v>0</v>
      </c>
      <c r="P25">
        <v>28.987045755630287</v>
      </c>
      <c r="Q25">
        <v>3.5679459148446493</v>
      </c>
      <c r="R25">
        <v>6.93</v>
      </c>
      <c r="S25">
        <v>4.3099999999999996</v>
      </c>
      <c r="T25">
        <v>0</v>
      </c>
      <c r="U25">
        <v>45.14846590329924</v>
      </c>
      <c r="V25">
        <v>6.18</v>
      </c>
      <c r="W25">
        <v>10.016931087289434</v>
      </c>
      <c r="X25">
        <v>29.393068169955107</v>
      </c>
      <c r="Y25">
        <v>0</v>
      </c>
      <c r="Z25">
        <v>3.8751136363636367</v>
      </c>
      <c r="AA25">
        <v>8.3528312236286926</v>
      </c>
      <c r="AB25">
        <v>8.3232743666068387</v>
      </c>
      <c r="AC25">
        <v>5.7557597632024056</v>
      </c>
      <c r="AD25">
        <v>0</v>
      </c>
      <c r="AE25">
        <v>14.493823722104269</v>
      </c>
      <c r="AF25">
        <v>2.6378397998170815</v>
      </c>
      <c r="AG25">
        <v>11.839362671758302</v>
      </c>
      <c r="AH25">
        <v>45.475070387690856</v>
      </c>
      <c r="AI25">
        <v>2.2706857513633394</v>
      </c>
      <c r="AJ25">
        <v>0</v>
      </c>
      <c r="AK25">
        <v>15.389370029489426</v>
      </c>
      <c r="AL25">
        <v>0</v>
      </c>
      <c r="AM25">
        <v>4.6973596745115103</v>
      </c>
      <c r="AN25">
        <v>0</v>
      </c>
      <c r="AO25">
        <v>0.89278800000000014</v>
      </c>
      <c r="AP25">
        <v>2.4758251864125929</v>
      </c>
      <c r="AQ25">
        <v>9.0644113433595628</v>
      </c>
      <c r="AR25">
        <v>12.79635597826087</v>
      </c>
      <c r="AS25">
        <v>8.7981365347779192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409.43077257955275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4.9700755548799025</v>
      </c>
      <c r="L26">
        <v>65.885209045299206</v>
      </c>
      <c r="M26">
        <v>11.597017228079197</v>
      </c>
      <c r="N26">
        <v>35.307005850928519</v>
      </c>
      <c r="O26">
        <v>0</v>
      </c>
      <c r="P26">
        <v>28.987045755630287</v>
      </c>
      <c r="Q26">
        <v>3.5679459148446493</v>
      </c>
      <c r="R26">
        <v>6.93</v>
      </c>
      <c r="S26">
        <v>4.3099999999999996</v>
      </c>
      <c r="T26">
        <v>0</v>
      </c>
      <c r="U26">
        <v>45.14846590329924</v>
      </c>
      <c r="V26">
        <v>6.18</v>
      </c>
      <c r="W26">
        <v>10.016931087289434</v>
      </c>
      <c r="X26">
        <v>29.393068169955107</v>
      </c>
      <c r="Y26">
        <v>0</v>
      </c>
      <c r="Z26">
        <v>3.8751136363636367</v>
      </c>
      <c r="AA26">
        <v>8.3528312236286926</v>
      </c>
      <c r="AB26">
        <v>8.3232743666068387</v>
      </c>
      <c r="AC26">
        <v>5.7557597632024056</v>
      </c>
      <c r="AD26">
        <v>0</v>
      </c>
      <c r="AE26">
        <v>14.493823722104269</v>
      </c>
      <c r="AF26">
        <v>2.6378397998170815</v>
      </c>
      <c r="AG26">
        <v>11.839362671758302</v>
      </c>
      <c r="AH26">
        <v>45.475070387690856</v>
      </c>
      <c r="AI26">
        <v>14.571854827904513</v>
      </c>
      <c r="AJ26">
        <v>0</v>
      </c>
      <c r="AK26">
        <v>15.389370029489426</v>
      </c>
      <c r="AL26">
        <v>0</v>
      </c>
      <c r="AM26">
        <v>4.6973596745115103</v>
      </c>
      <c r="AN26">
        <v>0</v>
      </c>
      <c r="AO26">
        <v>0.75166000000000022</v>
      </c>
      <c r="AP26">
        <v>2.4758251864125929</v>
      </c>
      <c r="AQ26">
        <v>8.9889643999546678</v>
      </c>
      <c r="AR26">
        <v>14.109432065217392</v>
      </c>
      <c r="AS26">
        <v>8.7981365347779192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422.82844279964564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4.9700755548799025</v>
      </c>
      <c r="L27">
        <v>65.885209045299206</v>
      </c>
      <c r="M27">
        <v>11.597017228079197</v>
      </c>
      <c r="N27">
        <v>35.307005850928519</v>
      </c>
      <c r="O27">
        <v>0</v>
      </c>
      <c r="P27">
        <v>28.987045755630287</v>
      </c>
      <c r="Q27">
        <v>3.5679459148446493</v>
      </c>
      <c r="R27">
        <v>6.93</v>
      </c>
      <c r="S27">
        <v>4.3099999999999996</v>
      </c>
      <c r="T27">
        <v>0</v>
      </c>
      <c r="U27">
        <v>45.14846590329924</v>
      </c>
      <c r="V27">
        <v>6.18</v>
      </c>
      <c r="W27">
        <v>10.016931087289434</v>
      </c>
      <c r="X27">
        <v>29.393068169955107</v>
      </c>
      <c r="Y27">
        <v>0</v>
      </c>
      <c r="Z27">
        <v>3.8751136363636367</v>
      </c>
      <c r="AA27">
        <v>8.3528312236286926</v>
      </c>
      <c r="AB27">
        <v>8.3232743666068387</v>
      </c>
      <c r="AC27">
        <v>5.7557597632024056</v>
      </c>
      <c r="AD27">
        <v>0</v>
      </c>
      <c r="AE27">
        <v>14.493823722104269</v>
      </c>
      <c r="AF27">
        <v>2.6378397998170815</v>
      </c>
      <c r="AG27">
        <v>11.839362671758302</v>
      </c>
      <c r="AH27">
        <v>45.475070387690856</v>
      </c>
      <c r="AI27">
        <v>14.571854827904513</v>
      </c>
      <c r="AJ27">
        <v>0</v>
      </c>
      <c r="AK27">
        <v>15.389370029489426</v>
      </c>
      <c r="AL27">
        <v>0</v>
      </c>
      <c r="AM27">
        <v>4.6973596745115103</v>
      </c>
      <c r="AN27">
        <v>0</v>
      </c>
      <c r="AO27">
        <v>2.6845000000000003</v>
      </c>
      <c r="AP27">
        <v>2.4758251864125929</v>
      </c>
      <c r="AQ27">
        <v>5.2462571003332554</v>
      </c>
      <c r="AR27">
        <v>14.109432065217392</v>
      </c>
      <c r="AS27">
        <v>8.7981365347779192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421.01857550002421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4.9700755548799025</v>
      </c>
      <c r="L28">
        <v>65.885209045299206</v>
      </c>
      <c r="M28">
        <v>11.597017228079197</v>
      </c>
      <c r="N28">
        <v>35.307005850928519</v>
      </c>
      <c r="O28">
        <v>0</v>
      </c>
      <c r="P28">
        <v>28.987045755630287</v>
      </c>
      <c r="Q28">
        <v>3.5679459148446493</v>
      </c>
      <c r="R28">
        <v>6.93</v>
      </c>
      <c r="S28">
        <v>4.3099999999999996</v>
      </c>
      <c r="T28">
        <v>0</v>
      </c>
      <c r="U28">
        <v>45.14846590329924</v>
      </c>
      <c r="V28">
        <v>6.18</v>
      </c>
      <c r="W28">
        <v>10.016931087289434</v>
      </c>
      <c r="X28">
        <v>29.393068169955107</v>
      </c>
      <c r="Y28">
        <v>0</v>
      </c>
      <c r="Z28">
        <v>3.8751136363636367</v>
      </c>
      <c r="AA28">
        <v>8.3528312236286926</v>
      </c>
      <c r="AB28">
        <v>8.3232743666068387</v>
      </c>
      <c r="AC28">
        <v>5.7557597632024056</v>
      </c>
      <c r="AD28">
        <v>0</v>
      </c>
      <c r="AE28">
        <v>14.493823722104269</v>
      </c>
      <c r="AF28">
        <v>2.6378397998170815</v>
      </c>
      <c r="AG28">
        <v>11.839362671758302</v>
      </c>
      <c r="AH28">
        <v>45.475070387690856</v>
      </c>
      <c r="AI28">
        <v>14.571854827904513</v>
      </c>
      <c r="AJ28">
        <v>0</v>
      </c>
      <c r="AK28">
        <v>15.389370029489426</v>
      </c>
      <c r="AL28">
        <v>0</v>
      </c>
      <c r="AM28">
        <v>4.6973596745115103</v>
      </c>
      <c r="AN28">
        <v>0</v>
      </c>
      <c r="AO28">
        <v>2.6476840000000008</v>
      </c>
      <c r="AP28">
        <v>2.4758251864125929</v>
      </c>
      <c r="AQ28">
        <v>4.4378969924236626</v>
      </c>
      <c r="AR28">
        <v>12.79635597826087</v>
      </c>
      <c r="AS28">
        <v>8.7981365347779192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418.86032330515809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4.9700755548799025</v>
      </c>
      <c r="L29">
        <v>65.885209045299206</v>
      </c>
      <c r="M29">
        <v>11.597017228079197</v>
      </c>
      <c r="N29">
        <v>35.307005850928519</v>
      </c>
      <c r="O29">
        <v>0</v>
      </c>
      <c r="P29">
        <v>28.987045755630287</v>
      </c>
      <c r="Q29">
        <v>3.5679459148446493</v>
      </c>
      <c r="R29">
        <v>6.93</v>
      </c>
      <c r="S29">
        <v>4.3099999999999996</v>
      </c>
      <c r="T29">
        <v>0</v>
      </c>
      <c r="U29">
        <v>45.14846590329924</v>
      </c>
      <c r="V29">
        <v>6.18</v>
      </c>
      <c r="W29">
        <v>10.016931087289434</v>
      </c>
      <c r="X29">
        <v>29.393068169955107</v>
      </c>
      <c r="Y29">
        <v>0</v>
      </c>
      <c r="Z29">
        <v>3.8751136363636367</v>
      </c>
      <c r="AA29">
        <v>8.3528312236286926</v>
      </c>
      <c r="AB29">
        <v>8.3232743666068387</v>
      </c>
      <c r="AC29">
        <v>5.7557597632024056</v>
      </c>
      <c r="AD29">
        <v>0</v>
      </c>
      <c r="AE29">
        <v>14.493823722104269</v>
      </c>
      <c r="AF29">
        <v>2.6378397998170815</v>
      </c>
      <c r="AG29">
        <v>11.839362671758302</v>
      </c>
      <c r="AH29">
        <v>45.475070387690856</v>
      </c>
      <c r="AI29">
        <v>14.571854827904513</v>
      </c>
      <c r="AJ29">
        <v>0</v>
      </c>
      <c r="AK29">
        <v>15.389370029489426</v>
      </c>
      <c r="AL29">
        <v>0</v>
      </c>
      <c r="AM29">
        <v>4.6973596745115103</v>
      </c>
      <c r="AN29">
        <v>0</v>
      </c>
      <c r="AO29">
        <v>2.8225600000000002</v>
      </c>
      <c r="AP29">
        <v>2.4758251864125929</v>
      </c>
      <c r="AQ29">
        <v>4.4378969924236626</v>
      </c>
      <c r="AR29">
        <v>12.79635597826087</v>
      </c>
      <c r="AS29">
        <v>8.7981365347779192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419.03519930515807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4.9700755548799025</v>
      </c>
      <c r="L30">
        <v>65.885209045299206</v>
      </c>
      <c r="M30">
        <v>11.597017228079197</v>
      </c>
      <c r="N30">
        <v>35.307005850928519</v>
      </c>
      <c r="O30">
        <v>0</v>
      </c>
      <c r="P30">
        <v>28.987045755630287</v>
      </c>
      <c r="Q30">
        <v>3.5679459148446493</v>
      </c>
      <c r="R30">
        <v>6.93</v>
      </c>
      <c r="S30">
        <v>4.3099999999999996</v>
      </c>
      <c r="T30">
        <v>0</v>
      </c>
      <c r="U30">
        <v>45.14846590329924</v>
      </c>
      <c r="V30">
        <v>6.18</v>
      </c>
      <c r="W30">
        <v>10.016931087289434</v>
      </c>
      <c r="X30">
        <v>29.393068169955107</v>
      </c>
      <c r="Y30">
        <v>0</v>
      </c>
      <c r="Z30">
        <v>3.8751136363636367</v>
      </c>
      <c r="AA30">
        <v>8.3528312236286926</v>
      </c>
      <c r="AB30">
        <v>8.3232743666068387</v>
      </c>
      <c r="AC30">
        <v>5.7557597632024056</v>
      </c>
      <c r="AD30">
        <v>0</v>
      </c>
      <c r="AE30">
        <v>14.493823722104269</v>
      </c>
      <c r="AF30">
        <v>2.6378397998170815</v>
      </c>
      <c r="AG30">
        <v>11.839362671758302</v>
      </c>
      <c r="AH30">
        <v>45.475070387690856</v>
      </c>
      <c r="AI30">
        <v>14.571854827904513</v>
      </c>
      <c r="AJ30">
        <v>0</v>
      </c>
      <c r="AK30">
        <v>15.389370029489426</v>
      </c>
      <c r="AL30">
        <v>0</v>
      </c>
      <c r="AM30">
        <v>4.6973596745115103</v>
      </c>
      <c r="AN30">
        <v>0</v>
      </c>
      <c r="AO30">
        <v>2.8225600000000002</v>
      </c>
      <c r="AP30">
        <v>2.4758251864125929</v>
      </c>
      <c r="AQ30">
        <v>4.4378969924236626</v>
      </c>
      <c r="AR30">
        <v>12.79635597826087</v>
      </c>
      <c r="AS30">
        <v>8.7981365347779192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419.03519930515807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4.9700755548799025</v>
      </c>
      <c r="L31">
        <v>65.885209045299206</v>
      </c>
      <c r="M31">
        <v>11.597017228079197</v>
      </c>
      <c r="N31">
        <v>35.307005850928519</v>
      </c>
      <c r="O31">
        <v>0</v>
      </c>
      <c r="P31">
        <v>28.987045755630287</v>
      </c>
      <c r="Q31">
        <v>3.5679459148446493</v>
      </c>
      <c r="R31">
        <v>6.93</v>
      </c>
      <c r="S31">
        <v>4.3099999999999996</v>
      </c>
      <c r="T31">
        <v>0</v>
      </c>
      <c r="U31">
        <v>45.14846590329924</v>
      </c>
      <c r="V31">
        <v>4.22</v>
      </c>
      <c r="W31">
        <v>5.5</v>
      </c>
      <c r="X31">
        <v>16.411957066189625</v>
      </c>
      <c r="Y31">
        <v>0</v>
      </c>
      <c r="Z31">
        <v>3.8751136363636367</v>
      </c>
      <c r="AA31">
        <v>8.3528312236286926</v>
      </c>
      <c r="AB31">
        <v>7.5282316899546711</v>
      </c>
      <c r="AC31">
        <v>5.7557597632024056</v>
      </c>
      <c r="AD31">
        <v>0</v>
      </c>
      <c r="AE31">
        <v>14.493823722104269</v>
      </c>
      <c r="AF31">
        <v>2.6378397998170815</v>
      </c>
      <c r="AG31">
        <v>11.839362671758302</v>
      </c>
      <c r="AH31">
        <v>45.475070387690856</v>
      </c>
      <c r="AI31">
        <v>14.571854827904513</v>
      </c>
      <c r="AJ31">
        <v>0</v>
      </c>
      <c r="AK31">
        <v>15.389370029489426</v>
      </c>
      <c r="AL31">
        <v>0</v>
      </c>
      <c r="AM31">
        <v>4.6973596745115103</v>
      </c>
      <c r="AN31">
        <v>0</v>
      </c>
      <c r="AO31">
        <v>2.8164240000000005</v>
      </c>
      <c r="AP31">
        <v>2.4758251864125929</v>
      </c>
      <c r="AQ31">
        <v>4.4378969924236626</v>
      </c>
      <c r="AR31">
        <v>12.79635597826087</v>
      </c>
      <c r="AS31">
        <v>8.7981365347779192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398.77597843745099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4.9700755548799025</v>
      </c>
      <c r="L32">
        <v>65.885209045299206</v>
      </c>
      <c r="M32">
        <v>11.597017228079197</v>
      </c>
      <c r="N32">
        <v>35.307005850928519</v>
      </c>
      <c r="O32">
        <v>0</v>
      </c>
      <c r="P32">
        <v>28.987045755630287</v>
      </c>
      <c r="Q32">
        <v>3.5679459148446493</v>
      </c>
      <c r="R32">
        <v>6.93</v>
      </c>
      <c r="S32">
        <v>4.3099999999999996</v>
      </c>
      <c r="T32">
        <v>0</v>
      </c>
      <c r="U32">
        <v>45.14846590329924</v>
      </c>
      <c r="V32">
        <v>3.39</v>
      </c>
      <c r="W32">
        <v>5.5</v>
      </c>
      <c r="X32">
        <v>16.161957364341085</v>
      </c>
      <c r="Y32">
        <v>0</v>
      </c>
      <c r="Z32">
        <v>3.8751136363636367</v>
      </c>
      <c r="AA32">
        <v>8.3528312236286926</v>
      </c>
      <c r="AB32">
        <v>7.5282316899546711</v>
      </c>
      <c r="AC32">
        <v>5.7557597632024056</v>
      </c>
      <c r="AD32">
        <v>0</v>
      </c>
      <c r="AE32">
        <v>14.493823722104269</v>
      </c>
      <c r="AF32">
        <v>2.6378397998170815</v>
      </c>
      <c r="AG32">
        <v>11.839362671758302</v>
      </c>
      <c r="AH32">
        <v>45.475070387690856</v>
      </c>
      <c r="AI32">
        <v>4.7275844101212243</v>
      </c>
      <c r="AJ32">
        <v>0</v>
      </c>
      <c r="AK32">
        <v>15.389370029489426</v>
      </c>
      <c r="AL32">
        <v>0</v>
      </c>
      <c r="AM32">
        <v>4.6973596745115103</v>
      </c>
      <c r="AN32">
        <v>0</v>
      </c>
      <c r="AO32">
        <v>2.8471040000000003</v>
      </c>
      <c r="AP32">
        <v>2.4758251864125929</v>
      </c>
      <c r="AQ32">
        <v>4.4378969924236626</v>
      </c>
      <c r="AR32">
        <v>12.79635597826087</v>
      </c>
      <c r="AS32">
        <v>8.7981365347779192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387.88238831781916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</v>
      </c>
      <c r="L33">
        <v>65.885209045299206</v>
      </c>
      <c r="M33">
        <v>11.597017228079197</v>
      </c>
      <c r="N33">
        <v>35.307005850928519</v>
      </c>
      <c r="O33">
        <v>0</v>
      </c>
      <c r="P33">
        <v>28.987045755630287</v>
      </c>
      <c r="Q33">
        <v>3.5679459148446493</v>
      </c>
      <c r="R33">
        <v>6.93</v>
      </c>
      <c r="S33">
        <v>4.3099999999999996</v>
      </c>
      <c r="T33">
        <v>0</v>
      </c>
      <c r="U33">
        <v>45.14846590329924</v>
      </c>
      <c r="V33">
        <v>3.39</v>
      </c>
      <c r="W33">
        <v>5.5</v>
      </c>
      <c r="X33">
        <v>16.161957364341085</v>
      </c>
      <c r="Y33">
        <v>0</v>
      </c>
      <c r="Z33">
        <v>3.8751136363636367</v>
      </c>
      <c r="AA33">
        <v>8.3528312236286926</v>
      </c>
      <c r="AB33">
        <v>7.5282316899546711</v>
      </c>
      <c r="AC33">
        <v>5.7557597632024056</v>
      </c>
      <c r="AD33">
        <v>0</v>
      </c>
      <c r="AE33">
        <v>14.493823722104269</v>
      </c>
      <c r="AF33">
        <v>2.6378397998170815</v>
      </c>
      <c r="AG33">
        <v>11.839362671758302</v>
      </c>
      <c r="AH33">
        <v>45.475070387690856</v>
      </c>
      <c r="AI33">
        <v>4.7275844101212243</v>
      </c>
      <c r="AJ33">
        <v>0</v>
      </c>
      <c r="AK33">
        <v>15.389370029489426</v>
      </c>
      <c r="AL33">
        <v>0</v>
      </c>
      <c r="AM33">
        <v>4.6973596745115103</v>
      </c>
      <c r="AN33">
        <v>0</v>
      </c>
      <c r="AO33">
        <v>2.8747160000000003</v>
      </c>
      <c r="AP33">
        <v>2.4758251864125929</v>
      </c>
      <c r="AQ33">
        <v>4.4378969924236626</v>
      </c>
      <c r="AR33">
        <v>12.79635597826087</v>
      </c>
      <c r="AS33">
        <v>8.7981365347779192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387.90992476293923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</v>
      </c>
      <c r="L34">
        <v>65.885209045299206</v>
      </c>
      <c r="M34">
        <v>11.597017228079197</v>
      </c>
      <c r="N34">
        <v>35.307005850928519</v>
      </c>
      <c r="O34">
        <v>0</v>
      </c>
      <c r="P34">
        <v>28.987045755630287</v>
      </c>
      <c r="Q34">
        <v>3.5679459148446493</v>
      </c>
      <c r="R34">
        <v>6.93</v>
      </c>
      <c r="S34">
        <v>4.3099999999999996</v>
      </c>
      <c r="T34">
        <v>0</v>
      </c>
      <c r="U34">
        <v>45.14846590329924</v>
      </c>
      <c r="V34">
        <v>3.39</v>
      </c>
      <c r="W34">
        <v>5.5</v>
      </c>
      <c r="X34">
        <v>16.161957364341085</v>
      </c>
      <c r="Y34">
        <v>0</v>
      </c>
      <c r="Z34">
        <v>3.8751136363636367</v>
      </c>
      <c r="AA34">
        <v>8.3528312236286926</v>
      </c>
      <c r="AB34">
        <v>7.5282316899546711</v>
      </c>
      <c r="AC34">
        <v>5.7557597632024056</v>
      </c>
      <c r="AD34">
        <v>0</v>
      </c>
      <c r="AE34">
        <v>14.493823722104269</v>
      </c>
      <c r="AF34">
        <v>2.6378397998170815</v>
      </c>
      <c r="AG34">
        <v>11.839362671758302</v>
      </c>
      <c r="AH34">
        <v>45.475070387690856</v>
      </c>
      <c r="AI34">
        <v>4.7275844101212243</v>
      </c>
      <c r="AJ34">
        <v>0</v>
      </c>
      <c r="AK34">
        <v>15.389370029489426</v>
      </c>
      <c r="AL34">
        <v>0</v>
      </c>
      <c r="AM34">
        <v>4.6973596745115103</v>
      </c>
      <c r="AN34">
        <v>0</v>
      </c>
      <c r="AO34">
        <v>2.9115320000000007</v>
      </c>
      <c r="AP34">
        <v>2.4758251864125929</v>
      </c>
      <c r="AQ34">
        <v>4.4378969924236626</v>
      </c>
      <c r="AR34">
        <v>12.79635597826087</v>
      </c>
      <c r="AS34">
        <v>8.7981365347779192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387.94674076293927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4.9699999999999989</v>
      </c>
      <c r="L35">
        <v>67.67</v>
      </c>
      <c r="M35">
        <v>11.597017228079197</v>
      </c>
      <c r="N35">
        <v>35.307005850928519</v>
      </c>
      <c r="O35">
        <v>0</v>
      </c>
      <c r="P35">
        <v>28.987045755630287</v>
      </c>
      <c r="Q35">
        <v>3.56</v>
      </c>
      <c r="R35">
        <v>6.9300000000000006</v>
      </c>
      <c r="S35">
        <v>4.3099999999999996</v>
      </c>
      <c r="T35">
        <v>0</v>
      </c>
      <c r="U35">
        <v>45.14846590329924</v>
      </c>
      <c r="V35">
        <v>3.39</v>
      </c>
      <c r="W35">
        <v>5.5499999999999989</v>
      </c>
      <c r="X35">
        <v>16.16</v>
      </c>
      <c r="Y35">
        <v>0</v>
      </c>
      <c r="Z35">
        <v>1.9390909090909094</v>
      </c>
      <c r="AA35">
        <v>4.1748818565400843</v>
      </c>
      <c r="AB35">
        <v>7.5282316899546711</v>
      </c>
      <c r="AC35">
        <v>5.7557597632024056</v>
      </c>
      <c r="AD35">
        <v>0</v>
      </c>
      <c r="AE35">
        <v>14.493823722104269</v>
      </c>
      <c r="AF35">
        <v>2.6378397998170815</v>
      </c>
      <c r="AG35">
        <v>11.839362671758302</v>
      </c>
      <c r="AH35">
        <v>45.475070387690856</v>
      </c>
      <c r="AI35">
        <v>4.7275844101212243</v>
      </c>
      <c r="AJ35">
        <v>0</v>
      </c>
      <c r="AK35">
        <v>15.389370029489426</v>
      </c>
      <c r="AL35">
        <v>0</v>
      </c>
      <c r="AM35">
        <v>4.6973596745115103</v>
      </c>
      <c r="AN35">
        <v>0</v>
      </c>
      <c r="AO35">
        <v>2.9176680000000004</v>
      </c>
      <c r="AP35">
        <v>2.4758251864125929</v>
      </c>
      <c r="AQ35">
        <v>0</v>
      </c>
      <c r="AR35">
        <v>12.79635597826087</v>
      </c>
      <c r="AS35">
        <v>8.7981365347779192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379.22589535166935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</v>
      </c>
      <c r="L36">
        <v>67.67</v>
      </c>
      <c r="M36">
        <v>11.597017228079197</v>
      </c>
      <c r="N36">
        <v>35.307005850928519</v>
      </c>
      <c r="O36">
        <v>0</v>
      </c>
      <c r="P36">
        <v>28.987045755630287</v>
      </c>
      <c r="Q36">
        <v>3.56</v>
      </c>
      <c r="R36">
        <v>6.9300000000000006</v>
      </c>
      <c r="S36">
        <v>4.3099999999999996</v>
      </c>
      <c r="T36">
        <v>0</v>
      </c>
      <c r="U36">
        <v>45.14846590329924</v>
      </c>
      <c r="V36">
        <v>3.39</v>
      </c>
      <c r="W36">
        <v>5.5</v>
      </c>
      <c r="X36">
        <v>16.16</v>
      </c>
      <c r="Y36">
        <v>0</v>
      </c>
      <c r="Z36">
        <v>1.9390909090909094</v>
      </c>
      <c r="AA36">
        <v>4.1748818565400843</v>
      </c>
      <c r="AB36">
        <v>7.5282316899546711</v>
      </c>
      <c r="AC36">
        <v>5.7557597632024056</v>
      </c>
      <c r="AD36">
        <v>0</v>
      </c>
      <c r="AE36">
        <v>14.493823722104269</v>
      </c>
      <c r="AF36">
        <v>2.6378397998170815</v>
      </c>
      <c r="AG36">
        <v>11.839362671758302</v>
      </c>
      <c r="AH36">
        <v>45.475070387690856</v>
      </c>
      <c r="AI36">
        <v>4.7275844101212243</v>
      </c>
      <c r="AJ36">
        <v>0</v>
      </c>
      <c r="AK36">
        <v>15.389370029489426</v>
      </c>
      <c r="AL36">
        <v>0</v>
      </c>
      <c r="AM36">
        <v>4.6973596745115103</v>
      </c>
      <c r="AN36">
        <v>0</v>
      </c>
      <c r="AO36">
        <v>3.5496760000000007</v>
      </c>
      <c r="AP36">
        <v>2.4758251864125929</v>
      </c>
      <c r="AQ36">
        <v>0</v>
      </c>
      <c r="AR36">
        <v>12.79635597826087</v>
      </c>
      <c r="AS36">
        <v>8.7981365347779192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379.80790335166932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</v>
      </c>
      <c r="L37">
        <v>67.67</v>
      </c>
      <c r="M37">
        <v>11.597017228079197</v>
      </c>
      <c r="N37">
        <v>35.307005850928519</v>
      </c>
      <c r="O37">
        <v>0</v>
      </c>
      <c r="P37">
        <v>28.987045755630287</v>
      </c>
      <c r="Q37">
        <v>3.56</v>
      </c>
      <c r="R37">
        <v>6.9300000000000006</v>
      </c>
      <c r="S37">
        <v>4.3099999999999996</v>
      </c>
      <c r="T37">
        <v>0</v>
      </c>
      <c r="U37">
        <v>45.14846590329924</v>
      </c>
      <c r="V37">
        <v>3.39</v>
      </c>
      <c r="W37">
        <v>5.5</v>
      </c>
      <c r="X37">
        <v>16.16</v>
      </c>
      <c r="Y37">
        <v>0</v>
      </c>
      <c r="Z37">
        <v>1.9390909090909094</v>
      </c>
      <c r="AA37">
        <v>4.1748818565400843</v>
      </c>
      <c r="AB37">
        <v>7.5282316899546711</v>
      </c>
      <c r="AC37">
        <v>5.7557597632024056</v>
      </c>
      <c r="AD37">
        <v>0</v>
      </c>
      <c r="AE37">
        <v>14.493823722104269</v>
      </c>
      <c r="AF37">
        <v>2.6378397998170815</v>
      </c>
      <c r="AG37">
        <v>11.839362671758302</v>
      </c>
      <c r="AH37">
        <v>45.475070387690856</v>
      </c>
      <c r="AI37">
        <v>4.7275844101212243</v>
      </c>
      <c r="AJ37">
        <v>0</v>
      </c>
      <c r="AK37">
        <v>15.389370029489426</v>
      </c>
      <c r="AL37">
        <v>0</v>
      </c>
      <c r="AM37">
        <v>4.6973596745115103</v>
      </c>
      <c r="AN37">
        <v>0</v>
      </c>
      <c r="AO37">
        <v>3.5374040000000009</v>
      </c>
      <c r="AP37">
        <v>2.4758251864125929</v>
      </c>
      <c r="AQ37">
        <v>0</v>
      </c>
      <c r="AR37">
        <v>12.79635597826087</v>
      </c>
      <c r="AS37">
        <v>8.7981365347779192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379.79563135166933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4.9699999999999989</v>
      </c>
      <c r="L38">
        <v>67.67</v>
      </c>
      <c r="M38">
        <v>11.597017228079197</v>
      </c>
      <c r="N38">
        <v>35.307005850928519</v>
      </c>
      <c r="O38">
        <v>0</v>
      </c>
      <c r="P38">
        <v>28.987045755630287</v>
      </c>
      <c r="Q38">
        <v>3.56</v>
      </c>
      <c r="R38">
        <v>6.9300000000000006</v>
      </c>
      <c r="S38">
        <v>4.3099999999999996</v>
      </c>
      <c r="T38">
        <v>0</v>
      </c>
      <c r="U38">
        <v>45.14846590329924</v>
      </c>
      <c r="V38">
        <v>3.39</v>
      </c>
      <c r="W38">
        <v>5.5</v>
      </c>
      <c r="X38">
        <v>16.16</v>
      </c>
      <c r="Y38">
        <v>0</v>
      </c>
      <c r="Z38">
        <v>1.9390909090909094</v>
      </c>
      <c r="AA38">
        <v>4.1748818565400843</v>
      </c>
      <c r="AB38">
        <v>7.5282316899546711</v>
      </c>
      <c r="AC38">
        <v>5.7557597632024056</v>
      </c>
      <c r="AD38">
        <v>0</v>
      </c>
      <c r="AE38">
        <v>14.493823722104269</v>
      </c>
      <c r="AF38">
        <v>2.6378397998170815</v>
      </c>
      <c r="AG38">
        <v>11.839362671758302</v>
      </c>
      <c r="AH38">
        <v>45.475070387690856</v>
      </c>
      <c r="AI38">
        <v>4.7275844101212243</v>
      </c>
      <c r="AJ38">
        <v>0</v>
      </c>
      <c r="AK38">
        <v>15.389370029489426</v>
      </c>
      <c r="AL38">
        <v>0</v>
      </c>
      <c r="AM38">
        <v>4.6973596745115103</v>
      </c>
      <c r="AN38">
        <v>0</v>
      </c>
      <c r="AO38">
        <v>3.5220640000000007</v>
      </c>
      <c r="AP38">
        <v>2.4758251864125929</v>
      </c>
      <c r="AQ38">
        <v>0</v>
      </c>
      <c r="AR38">
        <v>12.79635597826087</v>
      </c>
      <c r="AS38">
        <v>8.7981365347779192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379.78029135166935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4.9998632422526734</v>
      </c>
      <c r="L39">
        <v>67.67</v>
      </c>
      <c r="M39">
        <v>11.597017228079197</v>
      </c>
      <c r="N39">
        <v>35.307005850928519</v>
      </c>
      <c r="O39">
        <v>0</v>
      </c>
      <c r="P39">
        <v>28.987045755630287</v>
      </c>
      <c r="Q39">
        <v>3.5676559422193037</v>
      </c>
      <c r="R39">
        <v>6.9300000000000006</v>
      </c>
      <c r="S39">
        <v>4.3099999999999996</v>
      </c>
      <c r="T39">
        <v>0</v>
      </c>
      <c r="U39">
        <v>45.14846590329924</v>
      </c>
      <c r="V39">
        <v>3.39</v>
      </c>
      <c r="W39">
        <v>5.5</v>
      </c>
      <c r="X39">
        <v>16.16</v>
      </c>
      <c r="Y39">
        <v>0</v>
      </c>
      <c r="Z39">
        <v>1.9390909090909094</v>
      </c>
      <c r="AA39">
        <v>4.1748818565400843</v>
      </c>
      <c r="AB39">
        <v>7.5282316899546711</v>
      </c>
      <c r="AC39">
        <v>5.7557597632024056</v>
      </c>
      <c r="AD39">
        <v>0</v>
      </c>
      <c r="AE39">
        <v>14.493823722104269</v>
      </c>
      <c r="AF39">
        <v>2.6378397998170815</v>
      </c>
      <c r="AG39">
        <v>11.839362671758302</v>
      </c>
      <c r="AH39">
        <v>45.475070387690856</v>
      </c>
      <c r="AI39">
        <v>4.7275844101212243</v>
      </c>
      <c r="AJ39">
        <v>0</v>
      </c>
      <c r="AK39">
        <v>15.389370029489426</v>
      </c>
      <c r="AL39">
        <v>0</v>
      </c>
      <c r="AM39">
        <v>4.6973596745115103</v>
      </c>
      <c r="AN39">
        <v>0</v>
      </c>
      <c r="AO39">
        <v>3.4699080000000011</v>
      </c>
      <c r="AP39">
        <v>2.4758251864125929</v>
      </c>
      <c r="AQ39">
        <v>0</v>
      </c>
      <c r="AR39">
        <v>12.79635597826087</v>
      </c>
      <c r="AS39">
        <v>8.7981365347779192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379.76565453614131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4.9998632422526734</v>
      </c>
      <c r="L40">
        <v>67.67</v>
      </c>
      <c r="M40">
        <v>11.597017228079197</v>
      </c>
      <c r="N40">
        <v>35.307005850928519</v>
      </c>
      <c r="O40">
        <v>0</v>
      </c>
      <c r="P40">
        <v>28.987045755630287</v>
      </c>
      <c r="Q40">
        <v>3.5676559422193037</v>
      </c>
      <c r="R40">
        <v>6.9300000000000006</v>
      </c>
      <c r="S40">
        <v>4.3099999999999996</v>
      </c>
      <c r="T40">
        <v>0</v>
      </c>
      <c r="U40">
        <v>45.14846590329924</v>
      </c>
      <c r="V40">
        <v>3.39</v>
      </c>
      <c r="W40">
        <v>5.5</v>
      </c>
      <c r="X40">
        <v>16.16</v>
      </c>
      <c r="Y40">
        <v>0</v>
      </c>
      <c r="Z40">
        <v>1.9390909090909094</v>
      </c>
      <c r="AA40">
        <v>4.1748818565400843</v>
      </c>
      <c r="AB40">
        <v>7.5282316899546711</v>
      </c>
      <c r="AC40">
        <v>5.7557597632024056</v>
      </c>
      <c r="AD40">
        <v>0</v>
      </c>
      <c r="AE40">
        <v>14.493823722104269</v>
      </c>
      <c r="AF40">
        <v>2.6378397998170815</v>
      </c>
      <c r="AG40">
        <v>11.839362671758302</v>
      </c>
      <c r="AH40">
        <v>45.475070387690856</v>
      </c>
      <c r="AI40">
        <v>4.7275844101212243</v>
      </c>
      <c r="AJ40">
        <v>0</v>
      </c>
      <c r="AK40">
        <v>15.389370029489426</v>
      </c>
      <c r="AL40">
        <v>0</v>
      </c>
      <c r="AM40">
        <v>4.6973596745115103</v>
      </c>
      <c r="AN40">
        <v>0</v>
      </c>
      <c r="AO40">
        <v>3.5128600000000008</v>
      </c>
      <c r="AP40">
        <v>2.4758251864125929</v>
      </c>
      <c r="AQ40">
        <v>0</v>
      </c>
      <c r="AR40">
        <v>12.79635597826087</v>
      </c>
      <c r="AS40">
        <v>8.7981365347779192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379.80860653614133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4.9998632422526734</v>
      </c>
      <c r="L41">
        <v>67.67</v>
      </c>
      <c r="M41">
        <v>11.597017228079197</v>
      </c>
      <c r="N41">
        <v>35.307005850928519</v>
      </c>
      <c r="O41">
        <v>0</v>
      </c>
      <c r="P41">
        <v>28.987045755630287</v>
      </c>
      <c r="Q41">
        <v>3.5676559422193037</v>
      </c>
      <c r="R41">
        <v>6.9300000000000006</v>
      </c>
      <c r="S41">
        <v>4.3099999999999996</v>
      </c>
      <c r="T41">
        <v>0</v>
      </c>
      <c r="U41">
        <v>45.14846590329924</v>
      </c>
      <c r="V41">
        <v>3.39</v>
      </c>
      <c r="W41">
        <v>5.5</v>
      </c>
      <c r="X41">
        <v>16.16</v>
      </c>
      <c r="Y41">
        <v>0</v>
      </c>
      <c r="Z41">
        <v>1.9390909090909094</v>
      </c>
      <c r="AA41">
        <v>4.1748818565400843</v>
      </c>
      <c r="AB41">
        <v>7.1307103516285872</v>
      </c>
      <c r="AC41">
        <v>5.7557597632024056</v>
      </c>
      <c r="AD41">
        <v>0</v>
      </c>
      <c r="AE41">
        <v>14.493823722104269</v>
      </c>
      <c r="AF41">
        <v>2.6378397998170815</v>
      </c>
      <c r="AG41">
        <v>11.839362671758302</v>
      </c>
      <c r="AH41">
        <v>45.475070387690856</v>
      </c>
      <c r="AI41">
        <v>4.7275844101212243</v>
      </c>
      <c r="AJ41">
        <v>0</v>
      </c>
      <c r="AK41">
        <v>15.389370029489426</v>
      </c>
      <c r="AL41">
        <v>0</v>
      </c>
      <c r="AM41">
        <v>4.6973596745115103</v>
      </c>
      <c r="AN41">
        <v>0</v>
      </c>
      <c r="AO41">
        <v>3.3962760000000007</v>
      </c>
      <c r="AP41">
        <v>2.4758251864125929</v>
      </c>
      <c r="AQ41">
        <v>0</v>
      </c>
      <c r="AR41">
        <v>12.79635597826087</v>
      </c>
      <c r="AS41">
        <v>8.7981365347779192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379.29450119781524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4.9998632422526734</v>
      </c>
      <c r="L42">
        <v>67.67</v>
      </c>
      <c r="M42">
        <v>11.597017228079197</v>
      </c>
      <c r="N42">
        <v>35.307005850928519</v>
      </c>
      <c r="O42">
        <v>0</v>
      </c>
      <c r="P42">
        <v>28.987045755630287</v>
      </c>
      <c r="Q42">
        <v>3.5676559422193037</v>
      </c>
      <c r="R42">
        <v>6.9300000000000006</v>
      </c>
      <c r="S42">
        <v>4.3099999999999996</v>
      </c>
      <c r="T42">
        <v>0</v>
      </c>
      <c r="U42">
        <v>45.14846590329924</v>
      </c>
      <c r="V42">
        <v>3.39</v>
      </c>
      <c r="W42">
        <v>5.5</v>
      </c>
      <c r="X42">
        <v>16.16</v>
      </c>
      <c r="Y42">
        <v>0</v>
      </c>
      <c r="Z42">
        <v>1.9390909090909094</v>
      </c>
      <c r="AA42">
        <v>4.1748818565400843</v>
      </c>
      <c r="AB42">
        <v>7.1307103516285872</v>
      </c>
      <c r="AC42">
        <v>5.7557597632024056</v>
      </c>
      <c r="AD42">
        <v>0</v>
      </c>
      <c r="AE42">
        <v>14.493823722104269</v>
      </c>
      <c r="AF42">
        <v>2.6378397998170815</v>
      </c>
      <c r="AG42">
        <v>11.839362671758302</v>
      </c>
      <c r="AH42">
        <v>45.475070387690856</v>
      </c>
      <c r="AI42">
        <v>4.7275844101212243</v>
      </c>
      <c r="AJ42">
        <v>0</v>
      </c>
      <c r="AK42">
        <v>15.389370029489426</v>
      </c>
      <c r="AL42">
        <v>0</v>
      </c>
      <c r="AM42">
        <v>4.6973596745115103</v>
      </c>
      <c r="AN42">
        <v>0</v>
      </c>
      <c r="AO42">
        <v>3.3962760000000007</v>
      </c>
      <c r="AP42">
        <v>2.4758251864125929</v>
      </c>
      <c r="AQ42">
        <v>0</v>
      </c>
      <c r="AR42">
        <v>12.79635597826087</v>
      </c>
      <c r="AS42">
        <v>8.7981365347779192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379.29450119781524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4.9998632422526734</v>
      </c>
      <c r="L43">
        <v>67.67</v>
      </c>
      <c r="M43">
        <v>11.597017228079197</v>
      </c>
      <c r="N43">
        <v>35.307005850928519</v>
      </c>
      <c r="O43">
        <v>0</v>
      </c>
      <c r="P43">
        <v>28.987045755630287</v>
      </c>
      <c r="Q43">
        <v>3.5676559422193037</v>
      </c>
      <c r="R43">
        <v>6.9300000000000006</v>
      </c>
      <c r="S43">
        <v>4.3099999999999996</v>
      </c>
      <c r="T43">
        <v>0</v>
      </c>
      <c r="U43">
        <v>47.088465873920832</v>
      </c>
      <c r="V43">
        <v>3.39</v>
      </c>
      <c r="W43">
        <v>5.5</v>
      </c>
      <c r="X43">
        <v>16.16</v>
      </c>
      <c r="Y43">
        <v>0</v>
      </c>
      <c r="Z43">
        <v>1.9390909090909094</v>
      </c>
      <c r="AA43">
        <v>4.1748818565400843</v>
      </c>
      <c r="AB43">
        <v>7.1307103516285872</v>
      </c>
      <c r="AC43">
        <v>5.7557597632024056</v>
      </c>
      <c r="AD43">
        <v>0</v>
      </c>
      <c r="AE43">
        <v>14.493823722104269</v>
      </c>
      <c r="AF43">
        <v>2.6378397998170815</v>
      </c>
      <c r="AG43">
        <v>11.839362671758302</v>
      </c>
      <c r="AH43">
        <v>45.475070387690856</v>
      </c>
      <c r="AI43">
        <v>4.7275844101212243</v>
      </c>
      <c r="AJ43">
        <v>0</v>
      </c>
      <c r="AK43">
        <v>15.389370029489426</v>
      </c>
      <c r="AL43">
        <v>0</v>
      </c>
      <c r="AM43">
        <v>4.6973596745115103</v>
      </c>
      <c r="AN43">
        <v>0</v>
      </c>
      <c r="AO43">
        <v>3.2582160000000004</v>
      </c>
      <c r="AP43">
        <v>2.4758251864125929</v>
      </c>
      <c r="AQ43">
        <v>0</v>
      </c>
      <c r="AR43">
        <v>12.962024456521739</v>
      </c>
      <c r="AS43">
        <v>8.7981365347779192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381.2621096466977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4.9998632422526734</v>
      </c>
      <c r="L44">
        <v>67.67</v>
      </c>
      <c r="M44">
        <v>11.597017228079197</v>
      </c>
      <c r="N44">
        <v>35.307005850928519</v>
      </c>
      <c r="O44">
        <v>0</v>
      </c>
      <c r="P44">
        <v>28.987045755630287</v>
      </c>
      <c r="Q44">
        <v>3.5676559422193037</v>
      </c>
      <c r="R44">
        <v>6.9300000000000006</v>
      </c>
      <c r="S44">
        <v>4.3099999999999996</v>
      </c>
      <c r="T44">
        <v>0</v>
      </c>
      <c r="U44">
        <v>48.491534056755995</v>
      </c>
      <c r="V44">
        <v>3.39</v>
      </c>
      <c r="W44">
        <v>5.5</v>
      </c>
      <c r="X44">
        <v>16.16</v>
      </c>
      <c r="Y44">
        <v>0</v>
      </c>
      <c r="Z44">
        <v>0</v>
      </c>
      <c r="AA44">
        <v>0</v>
      </c>
      <c r="AB44">
        <v>7.1307103516285872</v>
      </c>
      <c r="AC44">
        <v>5.7557597632024056</v>
      </c>
      <c r="AD44">
        <v>0</v>
      </c>
      <c r="AE44">
        <v>14.493823722104269</v>
      </c>
      <c r="AF44">
        <v>0</v>
      </c>
      <c r="AG44">
        <v>11.839362671758302</v>
      </c>
      <c r="AH44">
        <v>45.475070387690856</v>
      </c>
      <c r="AI44">
        <v>4.7275844101212243</v>
      </c>
      <c r="AJ44">
        <v>0</v>
      </c>
      <c r="AK44">
        <v>15.389370029489426</v>
      </c>
      <c r="AL44">
        <v>0</v>
      </c>
      <c r="AM44">
        <v>4.6973596745115103</v>
      </c>
      <c r="AN44">
        <v>0</v>
      </c>
      <c r="AO44">
        <v>3.2582160000000004</v>
      </c>
      <c r="AP44">
        <v>2.4758251864125929</v>
      </c>
      <c r="AQ44">
        <v>0</v>
      </c>
      <c r="AR44">
        <v>12.962024456521739</v>
      </c>
      <c r="AS44">
        <v>8.7981365347779192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373.9133652640848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4.9998632422526734</v>
      </c>
      <c r="L45">
        <v>67.67</v>
      </c>
      <c r="M45">
        <v>11.597017228079197</v>
      </c>
      <c r="N45">
        <v>35.31</v>
      </c>
      <c r="O45">
        <v>0</v>
      </c>
      <c r="P45">
        <v>29.916130867709814</v>
      </c>
      <c r="Q45">
        <v>3.5676559422193037</v>
      </c>
      <c r="R45">
        <v>6.9300000000000006</v>
      </c>
      <c r="S45">
        <v>4.3099999999999996</v>
      </c>
      <c r="T45">
        <v>0</v>
      </c>
      <c r="U45">
        <v>48.491534056755995</v>
      </c>
      <c r="V45">
        <v>3.39</v>
      </c>
      <c r="W45">
        <v>5.5</v>
      </c>
      <c r="X45">
        <v>16.16</v>
      </c>
      <c r="Y45">
        <v>0</v>
      </c>
      <c r="Z45">
        <v>0</v>
      </c>
      <c r="AA45">
        <v>0</v>
      </c>
      <c r="AB45">
        <v>7.1307103516285872</v>
      </c>
      <c r="AC45">
        <v>5.7557597632024056</v>
      </c>
      <c r="AD45">
        <v>0</v>
      </c>
      <c r="AE45">
        <v>14.493823722104269</v>
      </c>
      <c r="AF45">
        <v>0</v>
      </c>
      <c r="AG45">
        <v>11.839362671758302</v>
      </c>
      <c r="AH45">
        <v>45.475070387690856</v>
      </c>
      <c r="AI45">
        <v>4.7275844101212243</v>
      </c>
      <c r="AJ45">
        <v>0</v>
      </c>
      <c r="AK45">
        <v>15.389370029489426</v>
      </c>
      <c r="AL45">
        <v>0</v>
      </c>
      <c r="AM45">
        <v>4.6973596745115103</v>
      </c>
      <c r="AN45">
        <v>0</v>
      </c>
      <c r="AO45">
        <v>3.2582160000000004</v>
      </c>
      <c r="AP45">
        <v>2.4758251864125929</v>
      </c>
      <c r="AQ45">
        <v>0</v>
      </c>
      <c r="AR45">
        <v>12.962024456521739</v>
      </c>
      <c r="AS45">
        <v>8.7981365347779192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374.84544452523579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4.9998632422526734</v>
      </c>
      <c r="L46">
        <v>67.67</v>
      </c>
      <c r="M46">
        <v>11.597017228079197</v>
      </c>
      <c r="N46">
        <v>35.31</v>
      </c>
      <c r="O46">
        <v>0</v>
      </c>
      <c r="P46">
        <v>29.916130867709814</v>
      </c>
      <c r="Q46">
        <v>3.5676559422193037</v>
      </c>
      <c r="R46">
        <v>6.9300000000000006</v>
      </c>
      <c r="S46">
        <v>4.3099999999999996</v>
      </c>
      <c r="T46">
        <v>0</v>
      </c>
      <c r="U46">
        <v>48.491534056755995</v>
      </c>
      <c r="V46">
        <v>3.39</v>
      </c>
      <c r="W46">
        <v>10.016550774526678</v>
      </c>
      <c r="X46">
        <v>26.276992281075323</v>
      </c>
      <c r="Y46">
        <v>0</v>
      </c>
      <c r="Z46">
        <v>0</v>
      </c>
      <c r="AA46">
        <v>0</v>
      </c>
      <c r="AB46">
        <v>7.1307103516285872</v>
      </c>
      <c r="AC46">
        <v>5.7557597632024056</v>
      </c>
      <c r="AD46">
        <v>0</v>
      </c>
      <c r="AE46">
        <v>14.493823722104269</v>
      </c>
      <c r="AF46">
        <v>0</v>
      </c>
      <c r="AG46">
        <v>11.839362671758302</v>
      </c>
      <c r="AH46">
        <v>45.475070387690856</v>
      </c>
      <c r="AI46">
        <v>4.7275844101212243</v>
      </c>
      <c r="AJ46">
        <v>0</v>
      </c>
      <c r="AK46">
        <v>15.389370029489426</v>
      </c>
      <c r="AL46">
        <v>0</v>
      </c>
      <c r="AM46">
        <v>4.6973596745115103</v>
      </c>
      <c r="AN46">
        <v>0</v>
      </c>
      <c r="AO46">
        <v>3.2582160000000004</v>
      </c>
      <c r="AP46">
        <v>2.4758251864125929</v>
      </c>
      <c r="AQ46">
        <v>0</v>
      </c>
      <c r="AR46">
        <v>12.962024456521739</v>
      </c>
      <c r="AS46">
        <v>8.7981365347779192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389.47898758083778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</v>
      </c>
      <c r="L47">
        <v>67.67</v>
      </c>
      <c r="M47">
        <v>11.597017228079197</v>
      </c>
      <c r="N47">
        <v>35.31</v>
      </c>
      <c r="O47">
        <v>0</v>
      </c>
      <c r="P47">
        <v>29.916130867709814</v>
      </c>
      <c r="Q47">
        <v>3.56</v>
      </c>
      <c r="R47">
        <v>6.9300000000000006</v>
      </c>
      <c r="S47">
        <v>4.3099999999999996</v>
      </c>
      <c r="T47">
        <v>0</v>
      </c>
      <c r="U47">
        <v>48.491534056755995</v>
      </c>
      <c r="V47">
        <v>3.39</v>
      </c>
      <c r="W47">
        <v>10.016550774526678</v>
      </c>
      <c r="X47">
        <v>29.39</v>
      </c>
      <c r="Y47">
        <v>0</v>
      </c>
      <c r="Z47">
        <v>0</v>
      </c>
      <c r="AA47">
        <v>0</v>
      </c>
      <c r="AB47">
        <v>5.9436293895927621</v>
      </c>
      <c r="AC47">
        <v>5.7557597632024056</v>
      </c>
      <c r="AD47">
        <v>0</v>
      </c>
      <c r="AE47">
        <v>14.493823722104269</v>
      </c>
      <c r="AF47">
        <v>0</v>
      </c>
      <c r="AG47">
        <v>11.839362671758302</v>
      </c>
      <c r="AH47">
        <v>45.475070387690856</v>
      </c>
      <c r="AI47">
        <v>4.7275844101212243</v>
      </c>
      <c r="AJ47">
        <v>0</v>
      </c>
      <c r="AK47">
        <v>15.389370029489426</v>
      </c>
      <c r="AL47">
        <v>0</v>
      </c>
      <c r="AM47">
        <v>4.6973596745115103</v>
      </c>
      <c r="AN47">
        <v>0</v>
      </c>
      <c r="AO47">
        <v>3.2582160000000004</v>
      </c>
      <c r="AP47">
        <v>2.4758251864125929</v>
      </c>
      <c r="AQ47">
        <v>0</v>
      </c>
      <c r="AR47">
        <v>12.962024456521739</v>
      </c>
      <c r="AS47">
        <v>8.7981365347779192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391.36739515325468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</v>
      </c>
      <c r="L48">
        <v>67.67</v>
      </c>
      <c r="M48">
        <v>11.597017228079197</v>
      </c>
      <c r="N48">
        <v>35.31</v>
      </c>
      <c r="O48">
        <v>0</v>
      </c>
      <c r="P48">
        <v>29.916130867709814</v>
      </c>
      <c r="Q48">
        <v>3.56</v>
      </c>
      <c r="R48">
        <v>6.9300000000000006</v>
      </c>
      <c r="S48">
        <v>4.3099999999999996</v>
      </c>
      <c r="T48">
        <v>0</v>
      </c>
      <c r="U48">
        <v>48.491534056755995</v>
      </c>
      <c r="V48">
        <v>3.39</v>
      </c>
      <c r="W48">
        <v>10.016550774526678</v>
      </c>
      <c r="X48">
        <v>29.39</v>
      </c>
      <c r="Y48">
        <v>0</v>
      </c>
      <c r="Z48">
        <v>1.9390909090909094</v>
      </c>
      <c r="AA48">
        <v>0</v>
      </c>
      <c r="AB48">
        <v>5.9436293895927621</v>
      </c>
      <c r="AC48">
        <v>5.7557597632024056</v>
      </c>
      <c r="AD48">
        <v>0</v>
      </c>
      <c r="AE48">
        <v>14.493823722104269</v>
      </c>
      <c r="AF48">
        <v>2.6378397998170815</v>
      </c>
      <c r="AG48">
        <v>11.839362671758302</v>
      </c>
      <c r="AH48">
        <v>45.475070387690856</v>
      </c>
      <c r="AI48">
        <v>4.7275844101212243</v>
      </c>
      <c r="AJ48">
        <v>0</v>
      </c>
      <c r="AK48">
        <v>15.389370029489426</v>
      </c>
      <c r="AL48">
        <v>0</v>
      </c>
      <c r="AM48">
        <v>4.6973596745115103</v>
      </c>
      <c r="AN48">
        <v>0</v>
      </c>
      <c r="AO48">
        <v>3.2582160000000004</v>
      </c>
      <c r="AP48">
        <v>2.4758251864125929</v>
      </c>
      <c r="AQ48">
        <v>0</v>
      </c>
      <c r="AR48">
        <v>12.962024456521739</v>
      </c>
      <c r="AS48">
        <v>8.7981365347779192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395.94432586216271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</v>
      </c>
      <c r="L49">
        <v>67.67</v>
      </c>
      <c r="M49">
        <v>11.597017228079197</v>
      </c>
      <c r="N49">
        <v>35.31</v>
      </c>
      <c r="O49">
        <v>0</v>
      </c>
      <c r="P49">
        <v>29.916130867709814</v>
      </c>
      <c r="Q49">
        <v>3.56</v>
      </c>
      <c r="R49">
        <v>6.9300000000000006</v>
      </c>
      <c r="S49">
        <v>4.3099999999999996</v>
      </c>
      <c r="T49">
        <v>0</v>
      </c>
      <c r="U49">
        <v>48.491534056755995</v>
      </c>
      <c r="V49">
        <v>3.39</v>
      </c>
      <c r="W49">
        <v>10.016550774526678</v>
      </c>
      <c r="X49">
        <v>29.39</v>
      </c>
      <c r="Y49">
        <v>0</v>
      </c>
      <c r="Z49">
        <v>1.9390909090909094</v>
      </c>
      <c r="AA49">
        <v>0</v>
      </c>
      <c r="AB49">
        <v>5.9436293895927621</v>
      </c>
      <c r="AC49">
        <v>5.7557597632024056</v>
      </c>
      <c r="AD49">
        <v>0</v>
      </c>
      <c r="AE49">
        <v>14.493823722104269</v>
      </c>
      <c r="AF49">
        <v>2.6378397998170815</v>
      </c>
      <c r="AG49">
        <v>11.839362671758302</v>
      </c>
      <c r="AH49">
        <v>45.475070387690856</v>
      </c>
      <c r="AI49">
        <v>4.7275844101212243</v>
      </c>
      <c r="AJ49">
        <v>0</v>
      </c>
      <c r="AK49">
        <v>15.389370029489426</v>
      </c>
      <c r="AL49">
        <v>0</v>
      </c>
      <c r="AM49">
        <v>4.6973596745115103</v>
      </c>
      <c r="AN49">
        <v>0</v>
      </c>
      <c r="AO49">
        <v>3.1753800000000005</v>
      </c>
      <c r="AP49">
        <v>2.4758251864125929</v>
      </c>
      <c r="AQ49">
        <v>0</v>
      </c>
      <c r="AR49">
        <v>12.962024456521739</v>
      </c>
      <c r="AS49">
        <v>8.7981365347779192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395.86148986216273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</v>
      </c>
      <c r="L50">
        <v>67.67</v>
      </c>
      <c r="M50">
        <v>11.597017228079197</v>
      </c>
      <c r="N50">
        <v>35.31</v>
      </c>
      <c r="O50">
        <v>0</v>
      </c>
      <c r="P50">
        <v>29.916130867709814</v>
      </c>
      <c r="Q50">
        <v>3.56</v>
      </c>
      <c r="R50">
        <v>6.9300000000000006</v>
      </c>
      <c r="S50">
        <v>4.3099999999999996</v>
      </c>
      <c r="T50">
        <v>0</v>
      </c>
      <c r="U50">
        <v>48.491534056755995</v>
      </c>
      <c r="V50">
        <v>3.39</v>
      </c>
      <c r="W50">
        <v>10.016550774526678</v>
      </c>
      <c r="X50">
        <v>29.39</v>
      </c>
      <c r="Y50">
        <v>0</v>
      </c>
      <c r="Z50">
        <v>1.9390909090909094</v>
      </c>
      <c r="AA50">
        <v>0</v>
      </c>
      <c r="AB50">
        <v>5.9436293895927621</v>
      </c>
      <c r="AC50">
        <v>5.7557597632024056</v>
      </c>
      <c r="AD50">
        <v>0</v>
      </c>
      <c r="AE50">
        <v>14.493823722104269</v>
      </c>
      <c r="AF50">
        <v>2.6378397998170815</v>
      </c>
      <c r="AG50">
        <v>11.839362671758302</v>
      </c>
      <c r="AH50">
        <v>45.475070387690856</v>
      </c>
      <c r="AI50">
        <v>4.7275844101212243</v>
      </c>
      <c r="AJ50">
        <v>0</v>
      </c>
      <c r="AK50">
        <v>15.389370029489426</v>
      </c>
      <c r="AL50">
        <v>0</v>
      </c>
      <c r="AM50">
        <v>4.6973596745115103</v>
      </c>
      <c r="AN50">
        <v>0</v>
      </c>
      <c r="AO50">
        <v>3.1753800000000005</v>
      </c>
      <c r="AP50">
        <v>2.4758251864125929</v>
      </c>
      <c r="AQ50">
        <v>0</v>
      </c>
      <c r="AR50">
        <v>12.962024456521739</v>
      </c>
      <c r="AS50">
        <v>8.7981365347779192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395.86148986216273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</v>
      </c>
      <c r="L51">
        <v>67.67</v>
      </c>
      <c r="M51">
        <v>11.597017228079197</v>
      </c>
      <c r="N51">
        <v>35.31</v>
      </c>
      <c r="O51">
        <v>0</v>
      </c>
      <c r="P51">
        <v>29.916130867709814</v>
      </c>
      <c r="Q51">
        <v>3.56</v>
      </c>
      <c r="R51">
        <v>6.9300000000000006</v>
      </c>
      <c r="S51">
        <v>4.3099999999999996</v>
      </c>
      <c r="T51">
        <v>0</v>
      </c>
      <c r="U51">
        <v>48.491534056755995</v>
      </c>
      <c r="V51">
        <v>3.39</v>
      </c>
      <c r="W51">
        <v>10.016550774526678</v>
      </c>
      <c r="X51">
        <v>29.39</v>
      </c>
      <c r="Y51">
        <v>0</v>
      </c>
      <c r="Z51">
        <v>3.8751136363636367</v>
      </c>
      <c r="AA51">
        <v>0</v>
      </c>
      <c r="AB51">
        <v>5.9436293895927621</v>
      </c>
      <c r="AC51">
        <v>5.7557597632024056</v>
      </c>
      <c r="AD51">
        <v>0</v>
      </c>
      <c r="AE51">
        <v>14.493823722104269</v>
      </c>
      <c r="AF51">
        <v>2.6378397998170815</v>
      </c>
      <c r="AG51">
        <v>11.839362671758302</v>
      </c>
      <c r="AH51">
        <v>45.475070387690856</v>
      </c>
      <c r="AI51">
        <v>4.7275844101212243</v>
      </c>
      <c r="AJ51">
        <v>0</v>
      </c>
      <c r="AK51">
        <v>15.389370029489426</v>
      </c>
      <c r="AL51">
        <v>0</v>
      </c>
      <c r="AM51">
        <v>4.6973596745115103</v>
      </c>
      <c r="AN51">
        <v>0</v>
      </c>
      <c r="AO51">
        <v>3.1753800000000005</v>
      </c>
      <c r="AP51">
        <v>2.4758251864125929</v>
      </c>
      <c r="AQ51">
        <v>0</v>
      </c>
      <c r="AR51">
        <v>12.962024456521739</v>
      </c>
      <c r="AS51">
        <v>8.7981365347779192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397.79751258943548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</v>
      </c>
      <c r="L52">
        <v>67.67</v>
      </c>
      <c r="M52">
        <v>11.597017228079197</v>
      </c>
      <c r="N52">
        <v>35.31</v>
      </c>
      <c r="O52">
        <v>0</v>
      </c>
      <c r="P52">
        <v>29.916130867709814</v>
      </c>
      <c r="Q52">
        <v>3.56</v>
      </c>
      <c r="R52">
        <v>6.9300000000000006</v>
      </c>
      <c r="S52">
        <v>4.3099999999999996</v>
      </c>
      <c r="T52">
        <v>0</v>
      </c>
      <c r="U52">
        <v>48.491534056755995</v>
      </c>
      <c r="V52">
        <v>3.39</v>
      </c>
      <c r="W52">
        <v>10.016550774526678</v>
      </c>
      <c r="X52">
        <v>29.39</v>
      </c>
      <c r="Y52">
        <v>0</v>
      </c>
      <c r="Z52">
        <v>3.8751136363636367</v>
      </c>
      <c r="AA52">
        <v>0</v>
      </c>
      <c r="AB52">
        <v>5.9436293895927621</v>
      </c>
      <c r="AC52">
        <v>5.7557597632024056</v>
      </c>
      <c r="AD52">
        <v>0</v>
      </c>
      <c r="AE52">
        <v>14.493823722104269</v>
      </c>
      <c r="AF52">
        <v>2.6378397998170815</v>
      </c>
      <c r="AG52">
        <v>11.839362671758302</v>
      </c>
      <c r="AH52">
        <v>45.475070387690856</v>
      </c>
      <c r="AI52">
        <v>4.7275844101212243</v>
      </c>
      <c r="AJ52">
        <v>0</v>
      </c>
      <c r="AK52">
        <v>15.389370029489426</v>
      </c>
      <c r="AL52">
        <v>0</v>
      </c>
      <c r="AM52">
        <v>4.6973596745115103</v>
      </c>
      <c r="AN52">
        <v>0</v>
      </c>
      <c r="AO52">
        <v>3.1753800000000005</v>
      </c>
      <c r="AP52">
        <v>2.4758251864125929</v>
      </c>
      <c r="AQ52">
        <v>0</v>
      </c>
      <c r="AR52">
        <v>12.962024456521739</v>
      </c>
      <c r="AS52">
        <v>8.7981365347779192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397.79751258943548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4.9699999999999989</v>
      </c>
      <c r="L53">
        <v>67.67</v>
      </c>
      <c r="M53">
        <v>11.597017228079197</v>
      </c>
      <c r="N53">
        <v>35.31</v>
      </c>
      <c r="O53">
        <v>0</v>
      </c>
      <c r="P53">
        <v>29.916130867709814</v>
      </c>
      <c r="Q53">
        <v>3.56</v>
      </c>
      <c r="R53">
        <v>6.9300000000000006</v>
      </c>
      <c r="S53">
        <v>4.3099999999999996</v>
      </c>
      <c r="T53">
        <v>0</v>
      </c>
      <c r="U53">
        <v>48.491534056755995</v>
      </c>
      <c r="V53">
        <v>3.39</v>
      </c>
      <c r="W53">
        <v>10.016550774526678</v>
      </c>
      <c r="X53">
        <v>29.39</v>
      </c>
      <c r="Y53">
        <v>0</v>
      </c>
      <c r="Z53">
        <v>3.8751136363636367</v>
      </c>
      <c r="AA53">
        <v>0</v>
      </c>
      <c r="AB53">
        <v>5.9436293895927621</v>
      </c>
      <c r="AC53">
        <v>5.7557597632024056</v>
      </c>
      <c r="AD53">
        <v>0</v>
      </c>
      <c r="AE53">
        <v>14.493823722104269</v>
      </c>
      <c r="AF53">
        <v>2.6378397998170815</v>
      </c>
      <c r="AG53">
        <v>11.839362671758302</v>
      </c>
      <c r="AH53">
        <v>45.475070387690856</v>
      </c>
      <c r="AI53">
        <v>4.7275844101212243</v>
      </c>
      <c r="AJ53">
        <v>0</v>
      </c>
      <c r="AK53">
        <v>15.389370029489426</v>
      </c>
      <c r="AL53">
        <v>0</v>
      </c>
      <c r="AM53">
        <v>4.6973596745115103</v>
      </c>
      <c r="AN53">
        <v>0</v>
      </c>
      <c r="AO53">
        <v>3.1753800000000005</v>
      </c>
      <c r="AP53">
        <v>2.4758251864125929</v>
      </c>
      <c r="AQ53">
        <v>0</v>
      </c>
      <c r="AR53">
        <v>12.962024456521739</v>
      </c>
      <c r="AS53">
        <v>8.7981365347779192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397.79751258943548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</v>
      </c>
      <c r="L54">
        <v>67.67</v>
      </c>
      <c r="M54">
        <v>11.597017228079197</v>
      </c>
      <c r="N54">
        <v>35.31</v>
      </c>
      <c r="O54">
        <v>0</v>
      </c>
      <c r="P54">
        <v>29.916130867709814</v>
      </c>
      <c r="Q54">
        <v>3.56</v>
      </c>
      <c r="R54">
        <v>6.9300000000000006</v>
      </c>
      <c r="S54">
        <v>4.3099999999999996</v>
      </c>
      <c r="T54">
        <v>0</v>
      </c>
      <c r="U54">
        <v>48.491534056755995</v>
      </c>
      <c r="V54">
        <v>3.39</v>
      </c>
      <c r="W54">
        <v>10.016550774526678</v>
      </c>
      <c r="X54">
        <v>29.39</v>
      </c>
      <c r="Y54">
        <v>0</v>
      </c>
      <c r="Z54">
        <v>3.8751136363636367</v>
      </c>
      <c r="AA54">
        <v>0</v>
      </c>
      <c r="AB54">
        <v>5.9436293895927621</v>
      </c>
      <c r="AC54">
        <v>5.7557597632024056</v>
      </c>
      <c r="AD54">
        <v>0</v>
      </c>
      <c r="AE54">
        <v>14.493823722104269</v>
      </c>
      <c r="AF54">
        <v>2.6378397998170815</v>
      </c>
      <c r="AG54">
        <v>11.839362671758302</v>
      </c>
      <c r="AH54">
        <v>45.475070387690856</v>
      </c>
      <c r="AI54">
        <v>4.7275844101212243</v>
      </c>
      <c r="AJ54">
        <v>0</v>
      </c>
      <c r="AK54">
        <v>15.389370029489426</v>
      </c>
      <c r="AL54">
        <v>0</v>
      </c>
      <c r="AM54">
        <v>4.6973596745115103</v>
      </c>
      <c r="AN54">
        <v>0</v>
      </c>
      <c r="AO54">
        <v>3.1753800000000005</v>
      </c>
      <c r="AP54">
        <v>2.4758251864125929</v>
      </c>
      <c r="AQ54">
        <v>0</v>
      </c>
      <c r="AR54">
        <v>12.962024456521739</v>
      </c>
      <c r="AS54">
        <v>8.7981365347779192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397.79751258943548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</v>
      </c>
      <c r="L55">
        <v>67.67</v>
      </c>
      <c r="M55">
        <v>11.597017228079197</v>
      </c>
      <c r="N55">
        <v>35.31</v>
      </c>
      <c r="O55">
        <v>0</v>
      </c>
      <c r="P55">
        <v>29.916130867709814</v>
      </c>
      <c r="Q55">
        <v>3.56</v>
      </c>
      <c r="R55">
        <v>6.9300000000000006</v>
      </c>
      <c r="S55">
        <v>4.3099999999999996</v>
      </c>
      <c r="T55">
        <v>0</v>
      </c>
      <c r="U55">
        <v>48.491534056755995</v>
      </c>
      <c r="V55">
        <v>3.39</v>
      </c>
      <c r="W55">
        <v>10.016550774526678</v>
      </c>
      <c r="X55">
        <v>29.39</v>
      </c>
      <c r="Y55">
        <v>0</v>
      </c>
      <c r="Z55">
        <v>1.9390909090909094</v>
      </c>
      <c r="AA55">
        <v>0</v>
      </c>
      <c r="AB55">
        <v>5.9436293895927621</v>
      </c>
      <c r="AC55">
        <v>5.7557597632024056</v>
      </c>
      <c r="AD55">
        <v>2.7161453353959115</v>
      </c>
      <c r="AE55">
        <v>14.493823722104269</v>
      </c>
      <c r="AF55">
        <v>2.6378397998170815</v>
      </c>
      <c r="AG55">
        <v>11.839362671758302</v>
      </c>
      <c r="AH55">
        <v>45.475070387690856</v>
      </c>
      <c r="AI55">
        <v>4.7275844101212243</v>
      </c>
      <c r="AJ55">
        <v>0</v>
      </c>
      <c r="AK55">
        <v>15.389370029489426</v>
      </c>
      <c r="AL55">
        <v>0</v>
      </c>
      <c r="AM55">
        <v>4.6973596745115103</v>
      </c>
      <c r="AN55">
        <v>0</v>
      </c>
      <c r="AO55">
        <v>3.6723960000000009</v>
      </c>
      <c r="AP55">
        <v>2.4758251864125929</v>
      </c>
      <c r="AQ55">
        <v>0</v>
      </c>
      <c r="AR55">
        <v>12.962024456521739</v>
      </c>
      <c r="AS55">
        <v>8.7981365347779192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399.07465119755864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</v>
      </c>
      <c r="L56">
        <v>67.67</v>
      </c>
      <c r="M56">
        <v>11.597017228079197</v>
      </c>
      <c r="N56">
        <v>35.31</v>
      </c>
      <c r="O56">
        <v>0</v>
      </c>
      <c r="P56">
        <v>29.916130867709814</v>
      </c>
      <c r="Q56">
        <v>3.56</v>
      </c>
      <c r="R56">
        <v>6.9300000000000006</v>
      </c>
      <c r="S56">
        <v>4.3099999999999996</v>
      </c>
      <c r="T56">
        <v>0</v>
      </c>
      <c r="U56">
        <v>48.491534056755995</v>
      </c>
      <c r="V56">
        <v>3.39</v>
      </c>
      <c r="W56">
        <v>10.016550774526678</v>
      </c>
      <c r="X56">
        <v>29.39</v>
      </c>
      <c r="Y56">
        <v>0</v>
      </c>
      <c r="Z56">
        <v>1.9390909090909094</v>
      </c>
      <c r="AA56">
        <v>0</v>
      </c>
      <c r="AB56">
        <v>5.9436293895927621</v>
      </c>
      <c r="AC56">
        <v>5.7557597632024056</v>
      </c>
      <c r="AD56">
        <v>5.432290670791823</v>
      </c>
      <c r="AE56">
        <v>14.493823722104269</v>
      </c>
      <c r="AF56">
        <v>2.6378397998170815</v>
      </c>
      <c r="AG56">
        <v>11.839362671758302</v>
      </c>
      <c r="AH56">
        <v>45.475070387690856</v>
      </c>
      <c r="AI56">
        <v>4.7275844101212243</v>
      </c>
      <c r="AJ56">
        <v>0</v>
      </c>
      <c r="AK56">
        <v>15.389370029489426</v>
      </c>
      <c r="AL56">
        <v>0</v>
      </c>
      <c r="AM56">
        <v>4.6973596745115103</v>
      </c>
      <c r="AN56">
        <v>0</v>
      </c>
      <c r="AO56">
        <v>3.6723960000000009</v>
      </c>
      <c r="AP56">
        <v>2.4758251864125929</v>
      </c>
      <c r="AQ56">
        <v>0</v>
      </c>
      <c r="AR56">
        <v>12.962024456521739</v>
      </c>
      <c r="AS56">
        <v>8.7981365347779192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401.79079653295452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4.9699999999999989</v>
      </c>
      <c r="L57">
        <v>67.67</v>
      </c>
      <c r="M57">
        <v>11.597017228079197</v>
      </c>
      <c r="N57">
        <v>35.31</v>
      </c>
      <c r="O57">
        <v>0</v>
      </c>
      <c r="P57">
        <v>28.99</v>
      </c>
      <c r="Q57">
        <v>3.57</v>
      </c>
      <c r="R57">
        <v>6.93</v>
      </c>
      <c r="S57">
        <v>4.3099999999999996</v>
      </c>
      <c r="T57">
        <v>0</v>
      </c>
      <c r="U57">
        <v>48.491534056755995</v>
      </c>
      <c r="V57">
        <v>3.39</v>
      </c>
      <c r="W57">
        <v>10.016550774526678</v>
      </c>
      <c r="X57">
        <v>29.39</v>
      </c>
      <c r="Y57">
        <v>0</v>
      </c>
      <c r="Z57">
        <v>1.9390909090909094</v>
      </c>
      <c r="AA57">
        <v>0</v>
      </c>
      <c r="AB57">
        <v>5.9436293895927621</v>
      </c>
      <c r="AC57">
        <v>5.7557597632024056</v>
      </c>
      <c r="AD57">
        <v>8.1484360061877332</v>
      </c>
      <c r="AE57">
        <v>14.493823722104269</v>
      </c>
      <c r="AF57">
        <v>2.6378397998170815</v>
      </c>
      <c r="AG57">
        <v>11.839362671758302</v>
      </c>
      <c r="AH57">
        <v>45.475070387690856</v>
      </c>
      <c r="AI57">
        <v>4.7275844101212243</v>
      </c>
      <c r="AJ57">
        <v>0</v>
      </c>
      <c r="AK57">
        <v>15.389370029489426</v>
      </c>
      <c r="AL57">
        <v>0</v>
      </c>
      <c r="AM57">
        <v>4.6973596745115103</v>
      </c>
      <c r="AN57">
        <v>0</v>
      </c>
      <c r="AO57">
        <v>3.6723960000000009</v>
      </c>
      <c r="AP57">
        <v>2.4758251864125929</v>
      </c>
      <c r="AQ57">
        <v>0</v>
      </c>
      <c r="AR57">
        <v>12.962024456521739</v>
      </c>
      <c r="AS57">
        <v>8.7981365347779192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403.5908110006406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4.9699999999999989</v>
      </c>
      <c r="L58">
        <v>67.67</v>
      </c>
      <c r="M58">
        <v>11.597017228079197</v>
      </c>
      <c r="N58">
        <v>35.31</v>
      </c>
      <c r="O58">
        <v>0</v>
      </c>
      <c r="P58">
        <v>28.98671016795279</v>
      </c>
      <c r="Q58">
        <v>3.57</v>
      </c>
      <c r="R58">
        <v>6.93</v>
      </c>
      <c r="S58">
        <v>4.3099999999999996</v>
      </c>
      <c r="T58">
        <v>0</v>
      </c>
      <c r="U58">
        <v>48.491534056755995</v>
      </c>
      <c r="V58">
        <v>3.39</v>
      </c>
      <c r="W58">
        <v>10.016550774526678</v>
      </c>
      <c r="X58">
        <v>29.39</v>
      </c>
      <c r="Y58">
        <v>0</v>
      </c>
      <c r="Z58">
        <v>1.9390909090909094</v>
      </c>
      <c r="AA58">
        <v>0</v>
      </c>
      <c r="AB58">
        <v>5.9436293895927621</v>
      </c>
      <c r="AC58">
        <v>5.7557597632024056</v>
      </c>
      <c r="AD58">
        <v>10.91477704593388</v>
      </c>
      <c r="AE58">
        <v>14.493823722104269</v>
      </c>
      <c r="AF58">
        <v>2.6378397998170815</v>
      </c>
      <c r="AG58">
        <v>11.839362671758302</v>
      </c>
      <c r="AH58">
        <v>45.475070387690856</v>
      </c>
      <c r="AI58">
        <v>4.7275844101212243</v>
      </c>
      <c r="AJ58">
        <v>0</v>
      </c>
      <c r="AK58">
        <v>15.389370029489426</v>
      </c>
      <c r="AL58">
        <v>0</v>
      </c>
      <c r="AM58">
        <v>4.6973596745115103</v>
      </c>
      <c r="AN58">
        <v>0</v>
      </c>
      <c r="AO58">
        <v>3.6723960000000009</v>
      </c>
      <c r="AP58">
        <v>2.4758251864125929</v>
      </c>
      <c r="AQ58">
        <v>0</v>
      </c>
      <c r="AR58">
        <v>12.962024456521739</v>
      </c>
      <c r="AS58">
        <v>8.7981365347779192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406.35386220833948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</v>
      </c>
      <c r="L59">
        <v>67.67</v>
      </c>
      <c r="M59">
        <v>11.597017228079197</v>
      </c>
      <c r="N59">
        <v>35.31</v>
      </c>
      <c r="O59">
        <v>0</v>
      </c>
      <c r="P59">
        <v>28.98671016795279</v>
      </c>
      <c r="Q59">
        <v>3.57</v>
      </c>
      <c r="R59">
        <v>6.93</v>
      </c>
      <c r="S59">
        <v>4.3099999999999996</v>
      </c>
      <c r="T59">
        <v>0</v>
      </c>
      <c r="U59">
        <v>48.491534056755995</v>
      </c>
      <c r="V59">
        <v>3.39</v>
      </c>
      <c r="W59">
        <v>10.016550774526678</v>
      </c>
      <c r="X59">
        <v>29.39</v>
      </c>
      <c r="Y59">
        <v>0</v>
      </c>
      <c r="Z59">
        <v>1.9390909090909094</v>
      </c>
      <c r="AA59">
        <v>0</v>
      </c>
      <c r="AB59">
        <v>7.5282316899546711</v>
      </c>
      <c r="AC59">
        <v>5.7557597632024056</v>
      </c>
      <c r="AD59">
        <v>10.91477704593388</v>
      </c>
      <c r="AE59">
        <v>14.493823722104269</v>
      </c>
      <c r="AF59">
        <v>2.6378397998170815</v>
      </c>
      <c r="AG59">
        <v>11.839362671758302</v>
      </c>
      <c r="AH59">
        <v>45.475070387690856</v>
      </c>
      <c r="AI59">
        <v>4.7275844101212243</v>
      </c>
      <c r="AJ59">
        <v>0</v>
      </c>
      <c r="AK59">
        <v>15.389370029489426</v>
      </c>
      <c r="AL59">
        <v>0</v>
      </c>
      <c r="AM59">
        <v>4.6973596745115103</v>
      </c>
      <c r="AN59">
        <v>0</v>
      </c>
      <c r="AO59">
        <v>3.6723960000000009</v>
      </c>
      <c r="AP59">
        <v>2.4758251864125929</v>
      </c>
      <c r="AQ59">
        <v>0</v>
      </c>
      <c r="AR59">
        <v>12.962024456521739</v>
      </c>
      <c r="AS59">
        <v>8.7981365347779192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407.93846450870137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4.9699999999999989</v>
      </c>
      <c r="L60">
        <v>67.67</v>
      </c>
      <c r="M60">
        <v>11.597017228079197</v>
      </c>
      <c r="N60">
        <v>35.307005850928519</v>
      </c>
      <c r="O60">
        <v>0</v>
      </c>
      <c r="P60">
        <v>28.987045755630287</v>
      </c>
      <c r="Q60">
        <v>3.57</v>
      </c>
      <c r="R60">
        <v>6.93</v>
      </c>
      <c r="S60">
        <v>4.3099999999999996</v>
      </c>
      <c r="T60">
        <v>0</v>
      </c>
      <c r="U60">
        <v>48.491534056755995</v>
      </c>
      <c r="V60">
        <v>3.39</v>
      </c>
      <c r="W60">
        <v>10.016550774526678</v>
      </c>
      <c r="X60">
        <v>29.39</v>
      </c>
      <c r="Y60">
        <v>0</v>
      </c>
      <c r="Z60">
        <v>1.9390909090909094</v>
      </c>
      <c r="AA60">
        <v>0</v>
      </c>
      <c r="AB60">
        <v>7.5282316899546711</v>
      </c>
      <c r="AC60">
        <v>5.7557597632024056</v>
      </c>
      <c r="AD60">
        <v>10.91477704593388</v>
      </c>
      <c r="AE60">
        <v>14.493823722104269</v>
      </c>
      <c r="AF60">
        <v>2.6378397998170815</v>
      </c>
      <c r="AG60">
        <v>11.839362671758302</v>
      </c>
      <c r="AH60">
        <v>45.475070387690856</v>
      </c>
      <c r="AI60">
        <v>0.94496102259918646</v>
      </c>
      <c r="AJ60">
        <v>0</v>
      </c>
      <c r="AK60">
        <v>15.389370029489426</v>
      </c>
      <c r="AL60">
        <v>0</v>
      </c>
      <c r="AM60">
        <v>4.6973596745115103</v>
      </c>
      <c r="AN60">
        <v>0</v>
      </c>
      <c r="AO60">
        <v>3.5374040000000009</v>
      </c>
      <c r="AP60">
        <v>2.4758251864125929</v>
      </c>
      <c r="AQ60">
        <v>0</v>
      </c>
      <c r="AR60">
        <v>12.962024456521739</v>
      </c>
      <c r="AS60">
        <v>8.7981365347779192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404.01819055978541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4.9699999999999989</v>
      </c>
      <c r="L61">
        <v>67.67</v>
      </c>
      <c r="M61">
        <v>11.597017228079197</v>
      </c>
      <c r="N61">
        <v>35.307005850928519</v>
      </c>
      <c r="O61">
        <v>0</v>
      </c>
      <c r="P61">
        <v>28.987045755630287</v>
      </c>
      <c r="Q61">
        <v>3.57</v>
      </c>
      <c r="R61">
        <v>6.93</v>
      </c>
      <c r="S61">
        <v>4.3099999999999996</v>
      </c>
      <c r="T61">
        <v>0</v>
      </c>
      <c r="U61">
        <v>48.491534056755995</v>
      </c>
      <c r="V61">
        <v>3.39</v>
      </c>
      <c r="W61">
        <v>10.016931087289434</v>
      </c>
      <c r="X61">
        <v>29.39</v>
      </c>
      <c r="Y61">
        <v>0</v>
      </c>
      <c r="Z61">
        <v>1.9390909090909094</v>
      </c>
      <c r="AA61">
        <v>3.9662911392405062</v>
      </c>
      <c r="AB61">
        <v>7.5282316899546711</v>
      </c>
      <c r="AC61">
        <v>5.7557597632024056</v>
      </c>
      <c r="AD61">
        <v>10.91477704593388</v>
      </c>
      <c r="AE61">
        <v>14.493823722104269</v>
      </c>
      <c r="AF61">
        <v>2.6378397998170815</v>
      </c>
      <c r="AG61">
        <v>11.839362671758302</v>
      </c>
      <c r="AH61">
        <v>45.475070387690856</v>
      </c>
      <c r="AI61">
        <v>0.94496102259918646</v>
      </c>
      <c r="AJ61">
        <v>0</v>
      </c>
      <c r="AK61">
        <v>15.389370029489426</v>
      </c>
      <c r="AL61">
        <v>0</v>
      </c>
      <c r="AM61">
        <v>4.6973596745115103</v>
      </c>
      <c r="AN61">
        <v>0</v>
      </c>
      <c r="AO61">
        <v>3.5312680000000007</v>
      </c>
      <c r="AP61">
        <v>2.4758251864125929</v>
      </c>
      <c r="AQ61">
        <v>0</v>
      </c>
      <c r="AR61">
        <v>12.962024456521739</v>
      </c>
      <c r="AS61">
        <v>8.7981365347779192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407.97872601178864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4.9699999999999989</v>
      </c>
      <c r="L62">
        <v>67.67</v>
      </c>
      <c r="M62">
        <v>11.597017228079197</v>
      </c>
      <c r="N62">
        <v>35.307005850928519</v>
      </c>
      <c r="O62">
        <v>0</v>
      </c>
      <c r="P62">
        <v>28.987045755630287</v>
      </c>
      <c r="Q62">
        <v>3.5676559422193037</v>
      </c>
      <c r="R62">
        <v>6.9300000000000006</v>
      </c>
      <c r="S62">
        <v>4.3100000000000005</v>
      </c>
      <c r="T62">
        <v>0</v>
      </c>
      <c r="U62">
        <v>48.491534056755995</v>
      </c>
      <c r="V62">
        <v>3.39</v>
      </c>
      <c r="W62">
        <v>10.016931087289434</v>
      </c>
      <c r="X62">
        <v>29.393068169955107</v>
      </c>
      <c r="Y62">
        <v>0</v>
      </c>
      <c r="Z62">
        <v>1.9390909090909094</v>
      </c>
      <c r="AA62">
        <v>3.9662911392405062</v>
      </c>
      <c r="AB62">
        <v>7.5282316899546711</v>
      </c>
      <c r="AC62">
        <v>5.7557597632024056</v>
      </c>
      <c r="AD62">
        <v>10.91477704593388</v>
      </c>
      <c r="AE62">
        <v>14.493823722104269</v>
      </c>
      <c r="AF62">
        <v>2.6378397998170815</v>
      </c>
      <c r="AG62">
        <v>11.839362671758302</v>
      </c>
      <c r="AH62">
        <v>45.475070387690856</v>
      </c>
      <c r="AI62">
        <v>0.94496102259918646</v>
      </c>
      <c r="AJ62">
        <v>0</v>
      </c>
      <c r="AK62">
        <v>15.389370029489426</v>
      </c>
      <c r="AL62">
        <v>0</v>
      </c>
      <c r="AM62">
        <v>4.6973596745115103</v>
      </c>
      <c r="AN62">
        <v>0</v>
      </c>
      <c r="AO62">
        <v>3.5742200000000008</v>
      </c>
      <c r="AP62">
        <v>2.4758251864125929</v>
      </c>
      <c r="AQ62">
        <v>0</v>
      </c>
      <c r="AR62">
        <v>10.501540760869563</v>
      </c>
      <c r="AS62">
        <v>8.7981365347779192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405.56191842831089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4.9699999999999989</v>
      </c>
      <c r="L63">
        <v>67.67</v>
      </c>
      <c r="M63">
        <v>11.597017228079197</v>
      </c>
      <c r="N63">
        <v>35.307005850928519</v>
      </c>
      <c r="O63">
        <v>0</v>
      </c>
      <c r="P63">
        <v>28.987045755630287</v>
      </c>
      <c r="Q63">
        <v>3.5676559422193037</v>
      </c>
      <c r="R63">
        <v>6.9300000000000006</v>
      </c>
      <c r="S63">
        <v>4.3100000000000005</v>
      </c>
      <c r="T63">
        <v>0</v>
      </c>
      <c r="U63">
        <v>48.491534056755995</v>
      </c>
      <c r="V63">
        <v>3.39</v>
      </c>
      <c r="W63">
        <v>10.016931087289434</v>
      </c>
      <c r="X63">
        <v>29.393068169955107</v>
      </c>
      <c r="Y63">
        <v>0</v>
      </c>
      <c r="Z63">
        <v>1.9390909090909094</v>
      </c>
      <c r="AA63">
        <v>4.1748818565400843</v>
      </c>
      <c r="AB63">
        <v>7.5282316899546711</v>
      </c>
      <c r="AC63">
        <v>5.7557597632024056</v>
      </c>
      <c r="AD63">
        <v>10.91477704593388</v>
      </c>
      <c r="AE63">
        <v>14.493823722104269</v>
      </c>
      <c r="AF63">
        <v>2.6378397998170815</v>
      </c>
      <c r="AG63">
        <v>11.839362671758302</v>
      </c>
      <c r="AH63">
        <v>45.475070387690856</v>
      </c>
      <c r="AI63">
        <v>0.94496102259918646</v>
      </c>
      <c r="AJ63">
        <v>0</v>
      </c>
      <c r="AK63">
        <v>15.389370029489426</v>
      </c>
      <c r="AL63">
        <v>0</v>
      </c>
      <c r="AM63">
        <v>4.6973596745115103</v>
      </c>
      <c r="AN63">
        <v>0</v>
      </c>
      <c r="AO63">
        <v>3.5926280000000008</v>
      </c>
      <c r="AP63">
        <v>2.4758251864125929</v>
      </c>
      <c r="AQ63">
        <v>0</v>
      </c>
      <c r="AR63">
        <v>12.962024456521739</v>
      </c>
      <c r="AS63">
        <v>8.7981365347779192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408.24940084126263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4.9699999999999989</v>
      </c>
      <c r="L64">
        <v>67.67</v>
      </c>
      <c r="M64">
        <v>11.597017228079197</v>
      </c>
      <c r="N64">
        <v>35.307005850928519</v>
      </c>
      <c r="O64">
        <v>0</v>
      </c>
      <c r="P64">
        <v>28.987045755630287</v>
      </c>
      <c r="Q64">
        <v>3.5676559422193037</v>
      </c>
      <c r="R64">
        <v>6.9300000000000006</v>
      </c>
      <c r="S64">
        <v>4.3100000000000005</v>
      </c>
      <c r="T64">
        <v>0</v>
      </c>
      <c r="U64">
        <v>48.491534056755995</v>
      </c>
      <c r="V64">
        <v>3.39</v>
      </c>
      <c r="W64">
        <v>10.016931087289434</v>
      </c>
      <c r="X64">
        <v>29.393068169955107</v>
      </c>
      <c r="Y64">
        <v>0</v>
      </c>
      <c r="Z64">
        <v>1.9390909090909094</v>
      </c>
      <c r="AA64">
        <v>4.1748818565400843</v>
      </c>
      <c r="AB64">
        <v>7.5282316899546711</v>
      </c>
      <c r="AC64">
        <v>5.7557597632024056</v>
      </c>
      <c r="AD64">
        <v>10.91477704593388</v>
      </c>
      <c r="AE64">
        <v>14.493823722104269</v>
      </c>
      <c r="AF64">
        <v>2.6378397998170815</v>
      </c>
      <c r="AG64">
        <v>11.839362671758302</v>
      </c>
      <c r="AH64">
        <v>45.475070387690856</v>
      </c>
      <c r="AI64">
        <v>0.94496102259918646</v>
      </c>
      <c r="AJ64">
        <v>0</v>
      </c>
      <c r="AK64">
        <v>15.389370029489426</v>
      </c>
      <c r="AL64">
        <v>0</v>
      </c>
      <c r="AM64">
        <v>4.6973596745115103</v>
      </c>
      <c r="AN64">
        <v>0</v>
      </c>
      <c r="AO64">
        <v>3.5680840000000011</v>
      </c>
      <c r="AP64">
        <v>2.4758251864125929</v>
      </c>
      <c r="AQ64">
        <v>0</v>
      </c>
      <c r="AR64">
        <v>12.962024456521739</v>
      </c>
      <c r="AS64">
        <v>8.7981365347779192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408.22485684126264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4.9699999999999989</v>
      </c>
      <c r="L65">
        <v>67.67</v>
      </c>
      <c r="M65">
        <v>11.597017228079197</v>
      </c>
      <c r="N65">
        <v>35.307005850928519</v>
      </c>
      <c r="O65">
        <v>0</v>
      </c>
      <c r="P65">
        <v>28.987045755630287</v>
      </c>
      <c r="Q65">
        <v>3.5676559422193037</v>
      </c>
      <c r="R65">
        <v>6.9300000000000006</v>
      </c>
      <c r="S65">
        <v>4.3100000000000005</v>
      </c>
      <c r="T65">
        <v>0</v>
      </c>
      <c r="U65">
        <v>48.491534056755995</v>
      </c>
      <c r="V65">
        <v>3.39</v>
      </c>
      <c r="W65">
        <v>10.016931087289434</v>
      </c>
      <c r="X65">
        <v>29.393068169955107</v>
      </c>
      <c r="Y65">
        <v>0</v>
      </c>
      <c r="Z65">
        <v>1.9390909090909094</v>
      </c>
      <c r="AA65">
        <v>4.1748818565400843</v>
      </c>
      <c r="AB65">
        <v>7.5282316899546711</v>
      </c>
      <c r="AC65">
        <v>5.7557597632024056</v>
      </c>
      <c r="AD65">
        <v>10.91477704593388</v>
      </c>
      <c r="AE65">
        <v>14.493823722104269</v>
      </c>
      <c r="AF65">
        <v>2.6378397998170815</v>
      </c>
      <c r="AG65">
        <v>11.839362671758302</v>
      </c>
      <c r="AH65">
        <v>45.475070387690856</v>
      </c>
      <c r="AI65">
        <v>0.94496102259918646</v>
      </c>
      <c r="AJ65">
        <v>0</v>
      </c>
      <c r="AK65">
        <v>15.389370029489426</v>
      </c>
      <c r="AL65">
        <v>0</v>
      </c>
      <c r="AM65">
        <v>4.6973596745115103</v>
      </c>
      <c r="AN65">
        <v>0</v>
      </c>
      <c r="AO65">
        <v>3.5496760000000007</v>
      </c>
      <c r="AP65">
        <v>2.4758251864125929</v>
      </c>
      <c r="AQ65">
        <v>0</v>
      </c>
      <c r="AR65">
        <v>12.962024456521739</v>
      </c>
      <c r="AS65">
        <v>8.7981365347779192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408.20644884126261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4.9699999999999989</v>
      </c>
      <c r="L66">
        <v>67.67</v>
      </c>
      <c r="M66">
        <v>11.597017228079197</v>
      </c>
      <c r="N66">
        <v>35.307005850928519</v>
      </c>
      <c r="O66">
        <v>0</v>
      </c>
      <c r="P66">
        <v>28.987045755630287</v>
      </c>
      <c r="Q66">
        <v>3.5676559422193037</v>
      </c>
      <c r="R66">
        <v>6.9300000000000006</v>
      </c>
      <c r="S66">
        <v>4.3100000000000005</v>
      </c>
      <c r="T66">
        <v>0</v>
      </c>
      <c r="U66">
        <v>48.491534056755995</v>
      </c>
      <c r="V66">
        <v>3.39</v>
      </c>
      <c r="W66">
        <v>10.016931087289434</v>
      </c>
      <c r="X66">
        <v>29.393068169955107</v>
      </c>
      <c r="Y66">
        <v>0</v>
      </c>
      <c r="Z66">
        <v>1.9390909090909094</v>
      </c>
      <c r="AA66">
        <v>4.1748818565400843</v>
      </c>
      <c r="AB66">
        <v>7.5282316899546711</v>
      </c>
      <c r="AC66">
        <v>5.7557597632024056</v>
      </c>
      <c r="AD66">
        <v>10.91477704593388</v>
      </c>
      <c r="AE66">
        <v>14.493823722104269</v>
      </c>
      <c r="AF66">
        <v>2.6378397998170815</v>
      </c>
      <c r="AG66">
        <v>11.839362671758302</v>
      </c>
      <c r="AH66">
        <v>45.475070387690856</v>
      </c>
      <c r="AI66">
        <v>0.94496102259918646</v>
      </c>
      <c r="AJ66">
        <v>0</v>
      </c>
      <c r="AK66">
        <v>15.389370029489426</v>
      </c>
      <c r="AL66">
        <v>0</v>
      </c>
      <c r="AM66">
        <v>4.6973596745115103</v>
      </c>
      <c r="AN66">
        <v>0</v>
      </c>
      <c r="AO66">
        <v>3.5220640000000007</v>
      </c>
      <c r="AP66">
        <v>2.4758251864125929</v>
      </c>
      <c r="AQ66">
        <v>0</v>
      </c>
      <c r="AR66">
        <v>12.962024456521739</v>
      </c>
      <c r="AS66">
        <v>8.7981365347779192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408.17883684126264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4.9699999999999989</v>
      </c>
      <c r="L67">
        <v>67.67</v>
      </c>
      <c r="M67">
        <v>11.597017228079197</v>
      </c>
      <c r="N67">
        <v>35.307005850928519</v>
      </c>
      <c r="O67">
        <v>0</v>
      </c>
      <c r="P67">
        <v>28.987045755630287</v>
      </c>
      <c r="Q67">
        <v>3.5676559422193037</v>
      </c>
      <c r="R67">
        <v>6.9300000000000006</v>
      </c>
      <c r="S67">
        <v>4.3100000000000005</v>
      </c>
      <c r="T67">
        <v>0</v>
      </c>
      <c r="U67">
        <v>48.491534056755995</v>
      </c>
      <c r="V67">
        <v>3.39</v>
      </c>
      <c r="W67">
        <v>10.016931087289434</v>
      </c>
      <c r="X67">
        <v>29.393068169955107</v>
      </c>
      <c r="Y67">
        <v>0</v>
      </c>
      <c r="Z67">
        <v>1.9390909090909094</v>
      </c>
      <c r="AA67">
        <v>8.3528312236286926</v>
      </c>
      <c r="AB67">
        <v>7.5282316899546711</v>
      </c>
      <c r="AC67">
        <v>5.7557597632024056</v>
      </c>
      <c r="AD67">
        <v>10.91477704593388</v>
      </c>
      <c r="AE67">
        <v>14.493823722104269</v>
      </c>
      <c r="AF67">
        <v>2.6378397998170815</v>
      </c>
      <c r="AG67">
        <v>11.839362671758302</v>
      </c>
      <c r="AH67">
        <v>45.475070387690856</v>
      </c>
      <c r="AI67">
        <v>0.94496102259918646</v>
      </c>
      <c r="AJ67">
        <v>0</v>
      </c>
      <c r="AK67">
        <v>15.389370029489426</v>
      </c>
      <c r="AL67">
        <v>0</v>
      </c>
      <c r="AM67">
        <v>4.6973596745115103</v>
      </c>
      <c r="AN67">
        <v>0</v>
      </c>
      <c r="AO67">
        <v>3.5220640000000007</v>
      </c>
      <c r="AP67">
        <v>2.4758251864125929</v>
      </c>
      <c r="AQ67">
        <v>0</v>
      </c>
      <c r="AR67">
        <v>12.962024456521739</v>
      </c>
      <c r="AS67">
        <v>8.7981365347779192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412.35678620835131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4.9699999999999989</v>
      </c>
      <c r="L68">
        <v>67.67</v>
      </c>
      <c r="M68">
        <v>11.597017228079197</v>
      </c>
      <c r="N68">
        <v>35.307005850928519</v>
      </c>
      <c r="O68">
        <v>0</v>
      </c>
      <c r="P68">
        <v>28.987045755630287</v>
      </c>
      <c r="Q68">
        <v>3.5676559422193037</v>
      </c>
      <c r="R68">
        <v>6.9300000000000006</v>
      </c>
      <c r="S68">
        <v>4.3100000000000005</v>
      </c>
      <c r="T68">
        <v>0</v>
      </c>
      <c r="U68">
        <v>48.491534056755995</v>
      </c>
      <c r="V68">
        <v>3.39</v>
      </c>
      <c r="W68">
        <v>10.016931087289434</v>
      </c>
      <c r="X68">
        <v>29.393068169955107</v>
      </c>
      <c r="Y68">
        <v>0</v>
      </c>
      <c r="Z68">
        <v>1.9390909090909094</v>
      </c>
      <c r="AA68">
        <v>8.3528312236286926</v>
      </c>
      <c r="AB68">
        <v>7.5282316899546711</v>
      </c>
      <c r="AC68">
        <v>5.7557597632024056</v>
      </c>
      <c r="AD68">
        <v>10.91477704593388</v>
      </c>
      <c r="AE68">
        <v>14.493823722104269</v>
      </c>
      <c r="AF68">
        <v>2.6378397998170815</v>
      </c>
      <c r="AG68">
        <v>11.839362671758302</v>
      </c>
      <c r="AH68">
        <v>45.475070387690856</v>
      </c>
      <c r="AI68">
        <v>0.94496102259918646</v>
      </c>
      <c r="AJ68">
        <v>0</v>
      </c>
      <c r="AK68">
        <v>15.389370029489426</v>
      </c>
      <c r="AL68">
        <v>0</v>
      </c>
      <c r="AM68">
        <v>4.6973596745115103</v>
      </c>
      <c r="AN68">
        <v>0</v>
      </c>
      <c r="AO68">
        <v>2.8961920000000005</v>
      </c>
      <c r="AP68">
        <v>2.4758251864125929</v>
      </c>
      <c r="AQ68">
        <v>0</v>
      </c>
      <c r="AR68">
        <v>12.962024456521739</v>
      </c>
      <c r="AS68">
        <v>8.7981365347779192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411.73091420835129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</v>
      </c>
      <c r="L69">
        <v>66.919999999999987</v>
      </c>
      <c r="M69">
        <v>11.597017228079197</v>
      </c>
      <c r="N69">
        <v>35.307005850928519</v>
      </c>
      <c r="O69">
        <v>0</v>
      </c>
      <c r="P69">
        <v>28.987045755630287</v>
      </c>
      <c r="Q69">
        <v>3.5676559422193037</v>
      </c>
      <c r="R69">
        <v>6.93</v>
      </c>
      <c r="S69">
        <v>4.3100000000000005</v>
      </c>
      <c r="T69">
        <v>0</v>
      </c>
      <c r="U69">
        <v>48.491534056755995</v>
      </c>
      <c r="V69">
        <v>3.39</v>
      </c>
      <c r="W69">
        <v>10.016931087289434</v>
      </c>
      <c r="X69">
        <v>29.393068169955107</v>
      </c>
      <c r="Y69">
        <v>0</v>
      </c>
      <c r="Z69">
        <v>1.9390909090909094</v>
      </c>
      <c r="AA69">
        <v>8.3528312236286926</v>
      </c>
      <c r="AB69">
        <v>7.5282316899546711</v>
      </c>
      <c r="AC69">
        <v>5.7557597632024056</v>
      </c>
      <c r="AD69">
        <v>10.91477704593388</v>
      </c>
      <c r="AE69">
        <v>14.493823722104269</v>
      </c>
      <c r="AF69">
        <v>2.6378397998170815</v>
      </c>
      <c r="AG69">
        <v>11.839362671758302</v>
      </c>
      <c r="AH69">
        <v>45.475070387690856</v>
      </c>
      <c r="AI69">
        <v>0.94496102259918646</v>
      </c>
      <c r="AJ69">
        <v>0</v>
      </c>
      <c r="AK69">
        <v>15.389370029489426</v>
      </c>
      <c r="AL69">
        <v>0</v>
      </c>
      <c r="AM69">
        <v>4.6973596745115103</v>
      </c>
      <c r="AN69">
        <v>0</v>
      </c>
      <c r="AO69">
        <v>2.8961920000000005</v>
      </c>
      <c r="AP69">
        <v>2.4758251864125929</v>
      </c>
      <c r="AQ69">
        <v>0</v>
      </c>
      <c r="AR69">
        <v>12.962024456521739</v>
      </c>
      <c r="AS69">
        <v>8.7981365347779192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410.98091420835118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</v>
      </c>
      <c r="L70">
        <v>66.919999999999987</v>
      </c>
      <c r="M70">
        <v>11.597017228079197</v>
      </c>
      <c r="N70">
        <v>35.307005850928519</v>
      </c>
      <c r="O70">
        <v>0</v>
      </c>
      <c r="P70">
        <v>28.987045755630287</v>
      </c>
      <c r="Q70">
        <v>3.5676559422193037</v>
      </c>
      <c r="R70">
        <v>6.93</v>
      </c>
      <c r="S70">
        <v>4.3100000000000005</v>
      </c>
      <c r="T70">
        <v>0</v>
      </c>
      <c r="U70">
        <v>48.491534056755995</v>
      </c>
      <c r="V70">
        <v>3.39</v>
      </c>
      <c r="W70">
        <v>10.016931087289434</v>
      </c>
      <c r="X70">
        <v>29.393068169955107</v>
      </c>
      <c r="Y70">
        <v>0</v>
      </c>
      <c r="Z70">
        <v>1.9390909090909094</v>
      </c>
      <c r="AA70">
        <v>8.3528312236286926</v>
      </c>
      <c r="AB70">
        <v>7.5282316899546711</v>
      </c>
      <c r="AC70">
        <v>5.7557597632024056</v>
      </c>
      <c r="AD70">
        <v>10.91477704593388</v>
      </c>
      <c r="AE70">
        <v>14.493823722104269</v>
      </c>
      <c r="AF70">
        <v>2.6378397998170815</v>
      </c>
      <c r="AG70">
        <v>11.839362671758302</v>
      </c>
      <c r="AH70">
        <v>45.475070387690856</v>
      </c>
      <c r="AI70">
        <v>0.94496102259918646</v>
      </c>
      <c r="AJ70">
        <v>0</v>
      </c>
      <c r="AK70">
        <v>15.389370029489426</v>
      </c>
      <c r="AL70">
        <v>0</v>
      </c>
      <c r="AM70">
        <v>4.6973596745115103</v>
      </c>
      <c r="AN70">
        <v>0</v>
      </c>
      <c r="AO70">
        <v>2.8747160000000003</v>
      </c>
      <c r="AP70">
        <v>2.4758251864125929</v>
      </c>
      <c r="AQ70">
        <v>4.4378969924236626</v>
      </c>
      <c r="AR70">
        <v>12.962024456521739</v>
      </c>
      <c r="AS70">
        <v>8.7981365347779192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415.39733520077482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</v>
      </c>
      <c r="L71">
        <v>66.919999999999987</v>
      </c>
      <c r="M71">
        <v>11.597017228079197</v>
      </c>
      <c r="N71">
        <v>35.307005850928519</v>
      </c>
      <c r="O71">
        <v>0</v>
      </c>
      <c r="P71">
        <v>28.987045755630287</v>
      </c>
      <c r="Q71">
        <v>3.5676559422193037</v>
      </c>
      <c r="R71">
        <v>6.93</v>
      </c>
      <c r="S71">
        <v>4.3100000000000005</v>
      </c>
      <c r="T71">
        <v>0</v>
      </c>
      <c r="U71">
        <v>48.491534056755995</v>
      </c>
      <c r="V71">
        <v>3.39</v>
      </c>
      <c r="W71">
        <v>10.016931087289434</v>
      </c>
      <c r="X71">
        <v>29.393068169955107</v>
      </c>
      <c r="Y71">
        <v>0</v>
      </c>
      <c r="Z71">
        <v>1.9390909090909094</v>
      </c>
      <c r="AA71">
        <v>8.3528312236286926</v>
      </c>
      <c r="AB71">
        <v>7.5282316899546711</v>
      </c>
      <c r="AC71">
        <v>5.7557597632024056</v>
      </c>
      <c r="AD71">
        <v>10.91477704593388</v>
      </c>
      <c r="AE71">
        <v>14.493823722104269</v>
      </c>
      <c r="AF71">
        <v>2.6378397998170815</v>
      </c>
      <c r="AG71">
        <v>11.839362671758302</v>
      </c>
      <c r="AH71">
        <v>45.475070387690856</v>
      </c>
      <c r="AI71">
        <v>0.94496102259918646</v>
      </c>
      <c r="AJ71">
        <v>0</v>
      </c>
      <c r="AK71">
        <v>15.389370029489426</v>
      </c>
      <c r="AL71">
        <v>0</v>
      </c>
      <c r="AM71">
        <v>4.6973596745115103</v>
      </c>
      <c r="AN71">
        <v>0</v>
      </c>
      <c r="AO71">
        <v>2.7213160000000003</v>
      </c>
      <c r="AP71">
        <v>2.4758251864125929</v>
      </c>
      <c r="AQ71">
        <v>4.4378969924236626</v>
      </c>
      <c r="AR71">
        <v>12.962024456521739</v>
      </c>
      <c r="AS71">
        <v>8.7981365347779192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415.24393520077484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</v>
      </c>
      <c r="L72">
        <v>66.919999999999987</v>
      </c>
      <c r="M72">
        <v>11.597017228079197</v>
      </c>
      <c r="N72">
        <v>35.307005850928519</v>
      </c>
      <c r="O72">
        <v>0</v>
      </c>
      <c r="P72">
        <v>28.987045755630287</v>
      </c>
      <c r="Q72">
        <v>3.5676559422193037</v>
      </c>
      <c r="R72">
        <v>6.93</v>
      </c>
      <c r="S72">
        <v>4.3100000000000005</v>
      </c>
      <c r="T72">
        <v>0</v>
      </c>
      <c r="U72">
        <v>48.491534056755995</v>
      </c>
      <c r="V72">
        <v>3.39</v>
      </c>
      <c r="W72">
        <v>10.016931087289434</v>
      </c>
      <c r="X72">
        <v>29.393068169955107</v>
      </c>
      <c r="Y72">
        <v>0</v>
      </c>
      <c r="Z72">
        <v>1.9390909090909094</v>
      </c>
      <c r="AA72">
        <v>8.3528312236286926</v>
      </c>
      <c r="AB72">
        <v>7.5282316899546711</v>
      </c>
      <c r="AC72">
        <v>5.7557597632024056</v>
      </c>
      <c r="AD72">
        <v>10.91477704593388</v>
      </c>
      <c r="AE72">
        <v>14.493823722104269</v>
      </c>
      <c r="AF72">
        <v>2.6378397998170815</v>
      </c>
      <c r="AG72">
        <v>11.839362671758302</v>
      </c>
      <c r="AH72">
        <v>45.475070387690856</v>
      </c>
      <c r="AI72">
        <v>0.94496102259918646</v>
      </c>
      <c r="AJ72">
        <v>0</v>
      </c>
      <c r="AK72">
        <v>15.389370029489426</v>
      </c>
      <c r="AL72">
        <v>0</v>
      </c>
      <c r="AM72">
        <v>4.6973596745115103</v>
      </c>
      <c r="AN72">
        <v>0</v>
      </c>
      <c r="AO72">
        <v>2.6231400000000007</v>
      </c>
      <c r="AP72">
        <v>2.4758251864125929</v>
      </c>
      <c r="AQ72">
        <v>4.4378969924236626</v>
      </c>
      <c r="AR72">
        <v>12.962024456521739</v>
      </c>
      <c r="AS72">
        <v>8.7981365347779192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415.14575920077482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</v>
      </c>
      <c r="L73">
        <v>66.919999999999987</v>
      </c>
      <c r="M73">
        <v>11.597017228079197</v>
      </c>
      <c r="N73">
        <v>35.307005850928519</v>
      </c>
      <c r="O73">
        <v>0</v>
      </c>
      <c r="P73">
        <v>28.987045755630287</v>
      </c>
      <c r="Q73">
        <v>3.5676559422193037</v>
      </c>
      <c r="R73">
        <v>6.93</v>
      </c>
      <c r="S73">
        <v>4.3100000000000005</v>
      </c>
      <c r="T73">
        <v>0</v>
      </c>
      <c r="U73">
        <v>48.491534056755995</v>
      </c>
      <c r="V73">
        <v>3.39</v>
      </c>
      <c r="W73">
        <v>10.016931087289434</v>
      </c>
      <c r="X73">
        <v>29.393068169955107</v>
      </c>
      <c r="Y73">
        <v>0</v>
      </c>
      <c r="Z73">
        <v>0.32829545454545461</v>
      </c>
      <c r="AA73">
        <v>8.3528312236286926</v>
      </c>
      <c r="AB73">
        <v>7.1307103516285872</v>
      </c>
      <c r="AC73">
        <v>5.7557597632024056</v>
      </c>
      <c r="AD73">
        <v>10.91477704593388</v>
      </c>
      <c r="AE73">
        <v>14.493823722104269</v>
      </c>
      <c r="AF73">
        <v>2.6378397998170815</v>
      </c>
      <c r="AG73">
        <v>11.839362671758302</v>
      </c>
      <c r="AH73">
        <v>45.475070387690856</v>
      </c>
      <c r="AI73">
        <v>0.94496102259918646</v>
      </c>
      <c r="AJ73">
        <v>0</v>
      </c>
      <c r="AK73">
        <v>15.389370029489426</v>
      </c>
      <c r="AL73">
        <v>0</v>
      </c>
      <c r="AM73">
        <v>4.6973596745115103</v>
      </c>
      <c r="AN73">
        <v>0</v>
      </c>
      <c r="AO73">
        <v>2.7888120000000005</v>
      </c>
      <c r="AP73">
        <v>2.4758251864125929</v>
      </c>
      <c r="AQ73">
        <v>4.4378969924236626</v>
      </c>
      <c r="AR73">
        <v>12.962024456521739</v>
      </c>
      <c r="AS73">
        <v>8.7981365347779192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413.30311440790337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</v>
      </c>
      <c r="L74">
        <v>66.919999999999987</v>
      </c>
      <c r="M74">
        <v>11.597017228079197</v>
      </c>
      <c r="N74">
        <v>35.307005850928519</v>
      </c>
      <c r="O74">
        <v>0</v>
      </c>
      <c r="P74">
        <v>28.987045755630287</v>
      </c>
      <c r="Q74">
        <v>3.5676559422193037</v>
      </c>
      <c r="R74">
        <v>6.93</v>
      </c>
      <c r="S74">
        <v>4.3100000000000005</v>
      </c>
      <c r="T74">
        <v>0</v>
      </c>
      <c r="U74">
        <v>48.491534056755995</v>
      </c>
      <c r="V74">
        <v>5.91</v>
      </c>
      <c r="W74">
        <v>10.016931087289434</v>
      </c>
      <c r="X74">
        <v>29.393068169955107</v>
      </c>
      <c r="Y74">
        <v>0</v>
      </c>
      <c r="Z74">
        <v>0.32829545454545461</v>
      </c>
      <c r="AA74">
        <v>8.3528312236286926</v>
      </c>
      <c r="AB74">
        <v>7.1307103516285872</v>
      </c>
      <c r="AC74">
        <v>5.7557597632024056</v>
      </c>
      <c r="AD74">
        <v>10.91477704593388</v>
      </c>
      <c r="AE74">
        <v>14.493823722104269</v>
      </c>
      <c r="AF74">
        <v>2.6378397998170815</v>
      </c>
      <c r="AG74">
        <v>11.839362671758302</v>
      </c>
      <c r="AH74">
        <v>45.475070387690856</v>
      </c>
      <c r="AI74">
        <v>1.8927013423236645</v>
      </c>
      <c r="AJ74">
        <v>0</v>
      </c>
      <c r="AK74">
        <v>15.389370029489426</v>
      </c>
      <c r="AL74">
        <v>0</v>
      </c>
      <c r="AM74">
        <v>4.6973596745115103</v>
      </c>
      <c r="AN74">
        <v>0</v>
      </c>
      <c r="AO74">
        <v>2.733588000000001</v>
      </c>
      <c r="AP74">
        <v>2.4758251864125929</v>
      </c>
      <c r="AQ74">
        <v>4.4378969924236626</v>
      </c>
      <c r="AR74">
        <v>12.962024456521739</v>
      </c>
      <c r="AS74">
        <v>8.7981365347779192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416.71563072762785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4.8000731863507458</v>
      </c>
      <c r="L75">
        <v>63.835287865367576</v>
      </c>
      <c r="M75">
        <v>11.597017228079197</v>
      </c>
      <c r="N75">
        <v>35.307005850928519</v>
      </c>
      <c r="O75">
        <v>0</v>
      </c>
      <c r="P75">
        <v>28.987045755630287</v>
      </c>
      <c r="Q75">
        <v>3.5679459148446493</v>
      </c>
      <c r="R75">
        <v>6.93</v>
      </c>
      <c r="S75">
        <v>4.3099999999999996</v>
      </c>
      <c r="T75">
        <v>0</v>
      </c>
      <c r="U75">
        <v>48.491534056755995</v>
      </c>
      <c r="V75">
        <v>6.18</v>
      </c>
      <c r="W75">
        <v>10.016931087289434</v>
      </c>
      <c r="X75">
        <v>29.393068169955107</v>
      </c>
      <c r="Y75">
        <v>0</v>
      </c>
      <c r="Z75">
        <v>1.9390909090909094</v>
      </c>
      <c r="AA75">
        <v>12.527713080168775</v>
      </c>
      <c r="AB75">
        <v>7.1307103516285872</v>
      </c>
      <c r="AC75">
        <v>5.7557597632024056</v>
      </c>
      <c r="AD75">
        <v>10.91477704593388</v>
      </c>
      <c r="AE75">
        <v>14.493823722104269</v>
      </c>
      <c r="AF75">
        <v>2.6378397998170815</v>
      </c>
      <c r="AG75">
        <v>11.839362671758302</v>
      </c>
      <c r="AH75">
        <v>45.475070387690856</v>
      </c>
      <c r="AI75">
        <v>3.0266545694426883</v>
      </c>
      <c r="AJ75">
        <v>0</v>
      </c>
      <c r="AK75">
        <v>15.389370029489426</v>
      </c>
      <c r="AL75">
        <v>0</v>
      </c>
      <c r="AM75">
        <v>4.6973596745115103</v>
      </c>
      <c r="AN75">
        <v>0</v>
      </c>
      <c r="AO75">
        <v>2.6476840000000008</v>
      </c>
      <c r="AP75">
        <v>2.4758251864125929</v>
      </c>
      <c r="AQ75">
        <v>4.4378969924236626</v>
      </c>
      <c r="AR75">
        <v>12.962024456521739</v>
      </c>
      <c r="AS75">
        <v>8.7981365347779192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420.56500829017608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4.82</v>
      </c>
      <c r="L76">
        <v>63.835287865367576</v>
      </c>
      <c r="M76">
        <v>11.597017228079197</v>
      </c>
      <c r="N76">
        <v>35.307005850928519</v>
      </c>
      <c r="O76">
        <v>0</v>
      </c>
      <c r="P76">
        <v>28.987045755630287</v>
      </c>
      <c r="Q76">
        <v>3.5679459148446493</v>
      </c>
      <c r="R76">
        <v>6.93</v>
      </c>
      <c r="S76">
        <v>4.3099999999999996</v>
      </c>
      <c r="T76">
        <v>0</v>
      </c>
      <c r="U76">
        <v>48.491534056755995</v>
      </c>
      <c r="V76">
        <v>6.18</v>
      </c>
      <c r="W76">
        <v>10.016931087289434</v>
      </c>
      <c r="X76">
        <v>29.393068169955107</v>
      </c>
      <c r="Y76">
        <v>0</v>
      </c>
      <c r="Z76">
        <v>1.9390909090909094</v>
      </c>
      <c r="AA76">
        <v>12.527713080168775</v>
      </c>
      <c r="AB76">
        <v>7.1307103516285872</v>
      </c>
      <c r="AC76">
        <v>5.7557597632024056</v>
      </c>
      <c r="AD76">
        <v>10.91477704593388</v>
      </c>
      <c r="AE76">
        <v>14.493823722104269</v>
      </c>
      <c r="AF76">
        <v>7.9135193994512463</v>
      </c>
      <c r="AG76">
        <v>11.839362671758302</v>
      </c>
      <c r="AH76">
        <v>45.475070387690856</v>
      </c>
      <c r="AI76">
        <v>14.571854827904513</v>
      </c>
      <c r="AJ76">
        <v>0</v>
      </c>
      <c r="AK76">
        <v>15.389370029489426</v>
      </c>
      <c r="AL76">
        <v>0</v>
      </c>
      <c r="AM76">
        <v>4.6973596745115103</v>
      </c>
      <c r="AN76">
        <v>0</v>
      </c>
      <c r="AO76">
        <v>2.5587120000000003</v>
      </c>
      <c r="AP76">
        <v>2.4758251864125929</v>
      </c>
      <c r="AQ76">
        <v>13.316385510964018</v>
      </c>
      <c r="AR76">
        <v>12.962024456521739</v>
      </c>
      <c r="AS76">
        <v>8.7981365347779192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446.19533148046173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4.8899999999999997</v>
      </c>
      <c r="L77">
        <v>63.835287865367576</v>
      </c>
      <c r="M77">
        <v>11.597017228079197</v>
      </c>
      <c r="N77">
        <v>35.307005850928519</v>
      </c>
      <c r="O77">
        <v>0</v>
      </c>
      <c r="P77">
        <v>28.987045755630287</v>
      </c>
      <c r="Q77">
        <v>3.5679459148446493</v>
      </c>
      <c r="R77">
        <v>6.93</v>
      </c>
      <c r="S77">
        <v>4.3099999999999996</v>
      </c>
      <c r="T77">
        <v>0</v>
      </c>
      <c r="U77">
        <v>48.491534056755995</v>
      </c>
      <c r="V77">
        <v>6.18</v>
      </c>
      <c r="W77">
        <v>10.016931087289434</v>
      </c>
      <c r="X77">
        <v>29.393068169955107</v>
      </c>
      <c r="Y77">
        <v>0</v>
      </c>
      <c r="Z77">
        <v>6.0075000000000003</v>
      </c>
      <c r="AA77">
        <v>12.527713080168775</v>
      </c>
      <c r="AB77">
        <v>12.125771582181173</v>
      </c>
      <c r="AC77">
        <v>9.0852625137173639</v>
      </c>
      <c r="AD77">
        <v>11.190853419860156</v>
      </c>
      <c r="AE77">
        <v>14.691264528756109</v>
      </c>
      <c r="AF77">
        <v>10.551359199268326</v>
      </c>
      <c r="AG77">
        <v>11.839362671758302</v>
      </c>
      <c r="AH77">
        <v>45.899204768700201</v>
      </c>
      <c r="AI77">
        <v>14.571854827904513</v>
      </c>
      <c r="AJ77">
        <v>0</v>
      </c>
      <c r="AK77">
        <v>15.389370029489426</v>
      </c>
      <c r="AL77">
        <v>0</v>
      </c>
      <c r="AM77">
        <v>4.6973596745115103</v>
      </c>
      <c r="AN77">
        <v>0</v>
      </c>
      <c r="AO77">
        <v>2.5433720000000002</v>
      </c>
      <c r="AP77">
        <v>3.8471930405965198</v>
      </c>
      <c r="AQ77">
        <v>18.503362870050569</v>
      </c>
      <c r="AR77">
        <v>13.127692934782608</v>
      </c>
      <c r="AS77">
        <v>8.7981365347779192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468.90246960537428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4.82</v>
      </c>
      <c r="L78">
        <v>129.29</v>
      </c>
      <c r="M78">
        <v>11.597017228079197</v>
      </c>
      <c r="N78">
        <v>35.307005850928519</v>
      </c>
      <c r="O78">
        <v>0</v>
      </c>
      <c r="P78">
        <v>28.987045755630287</v>
      </c>
      <c r="Q78">
        <v>3.5679459148446493</v>
      </c>
      <c r="R78">
        <v>6.93</v>
      </c>
      <c r="S78">
        <v>4.3099999999999996</v>
      </c>
      <c r="T78">
        <v>0</v>
      </c>
      <c r="U78">
        <v>48.491534056755995</v>
      </c>
      <c r="V78">
        <v>3.39</v>
      </c>
      <c r="W78">
        <v>10.016931087289434</v>
      </c>
      <c r="X78">
        <v>29.393068169955107</v>
      </c>
      <c r="Y78">
        <v>0</v>
      </c>
      <c r="Z78">
        <v>6.0075000000000003</v>
      </c>
      <c r="AA78">
        <v>12.527713080168775</v>
      </c>
      <c r="AB78">
        <v>12.125771582181173</v>
      </c>
      <c r="AC78">
        <v>9.0852625137173639</v>
      </c>
      <c r="AD78">
        <v>11.190853419860156</v>
      </c>
      <c r="AE78">
        <v>14.691264528756109</v>
      </c>
      <c r="AF78">
        <v>10.551359199268326</v>
      </c>
      <c r="AG78">
        <v>11.839362671758302</v>
      </c>
      <c r="AH78">
        <v>45.899204768700201</v>
      </c>
      <c r="AI78">
        <v>14.571854827904513</v>
      </c>
      <c r="AJ78">
        <v>0</v>
      </c>
      <c r="AK78">
        <v>15.389370029489426</v>
      </c>
      <c r="AL78">
        <v>0</v>
      </c>
      <c r="AM78">
        <v>4.6973596745115103</v>
      </c>
      <c r="AN78">
        <v>0</v>
      </c>
      <c r="AO78">
        <v>2.518828000000001</v>
      </c>
      <c r="AP78">
        <v>3.8471930405965198</v>
      </c>
      <c r="AQ78">
        <v>18.503362870050569</v>
      </c>
      <c r="AR78">
        <v>13.127692934782608</v>
      </c>
      <c r="AS78">
        <v>8.7981365347779192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531.47263774000658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4.7199999999999989</v>
      </c>
      <c r="L79">
        <v>225.06233856418285</v>
      </c>
      <c r="M79">
        <v>11.597017228079197</v>
      </c>
      <c r="N79">
        <v>35.307005850928519</v>
      </c>
      <c r="O79">
        <v>0</v>
      </c>
      <c r="P79">
        <v>28.987045755630287</v>
      </c>
      <c r="Q79">
        <v>3.5679459148446493</v>
      </c>
      <c r="R79">
        <v>6.93</v>
      </c>
      <c r="S79">
        <v>4.3099999999999996</v>
      </c>
      <c r="T79">
        <v>0</v>
      </c>
      <c r="U79">
        <v>48.491534056755995</v>
      </c>
      <c r="V79">
        <v>3.3499999999999992</v>
      </c>
      <c r="W79">
        <v>10.016931087289434</v>
      </c>
      <c r="X79">
        <v>29.393068169955107</v>
      </c>
      <c r="Y79">
        <v>0</v>
      </c>
      <c r="Z79">
        <v>6.0075000000000003</v>
      </c>
      <c r="AA79">
        <v>12.527713080168775</v>
      </c>
      <c r="AB79">
        <v>12.125771582181173</v>
      </c>
      <c r="AC79">
        <v>9.0852625137173639</v>
      </c>
      <c r="AD79">
        <v>11.190853419860156</v>
      </c>
      <c r="AE79">
        <v>14.691264528756109</v>
      </c>
      <c r="AF79">
        <v>10.551359199268326</v>
      </c>
      <c r="AG79">
        <v>11.839362671758302</v>
      </c>
      <c r="AH79">
        <v>45.899204768700201</v>
      </c>
      <c r="AI79">
        <v>14.571854827904513</v>
      </c>
      <c r="AJ79">
        <v>0</v>
      </c>
      <c r="AK79">
        <v>15.389370029489426</v>
      </c>
      <c r="AL79">
        <v>0</v>
      </c>
      <c r="AM79">
        <v>4.6973596745115103</v>
      </c>
      <c r="AN79">
        <v>0</v>
      </c>
      <c r="AO79">
        <v>2.5801880000000006</v>
      </c>
      <c r="AP79">
        <v>3.8471930405965198</v>
      </c>
      <c r="AQ79">
        <v>18.503362870050569</v>
      </c>
      <c r="AR79">
        <v>13.127692934782608</v>
      </c>
      <c r="AS79">
        <v>8.7981365347779192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627.16633630418949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4.8199263649974036</v>
      </c>
      <c r="L80">
        <v>304.18980536190054</v>
      </c>
      <c r="M80">
        <v>11.597017228079197</v>
      </c>
      <c r="N80">
        <v>35.307005850928519</v>
      </c>
      <c r="O80">
        <v>0</v>
      </c>
      <c r="P80">
        <v>28.987045755630287</v>
      </c>
      <c r="Q80">
        <v>6.0030706243602872</v>
      </c>
      <c r="R80">
        <v>12.226930991217067</v>
      </c>
      <c r="S80">
        <v>7.66</v>
      </c>
      <c r="T80">
        <v>0</v>
      </c>
      <c r="U80">
        <v>48.491534056755995</v>
      </c>
      <c r="V80">
        <v>6.18</v>
      </c>
      <c r="W80">
        <v>10.016931087289434</v>
      </c>
      <c r="X80">
        <v>29.393068169955107</v>
      </c>
      <c r="Y80">
        <v>0</v>
      </c>
      <c r="Z80">
        <v>6.0075000000000003</v>
      </c>
      <c r="AA80">
        <v>12.527713080168775</v>
      </c>
      <c r="AB80">
        <v>12.125771582181173</v>
      </c>
      <c r="AC80">
        <v>9.0852625137173639</v>
      </c>
      <c r="AD80">
        <v>11.190853419860156</v>
      </c>
      <c r="AE80">
        <v>14.691264528756109</v>
      </c>
      <c r="AF80">
        <v>10.551359199268326</v>
      </c>
      <c r="AG80">
        <v>11.839362671758302</v>
      </c>
      <c r="AH80">
        <v>45.899204768700201</v>
      </c>
      <c r="AI80">
        <v>14.571854827904513</v>
      </c>
      <c r="AJ80">
        <v>0</v>
      </c>
      <c r="AK80">
        <v>15.389370029489426</v>
      </c>
      <c r="AL80">
        <v>0</v>
      </c>
      <c r="AM80">
        <v>4.6973596745115103</v>
      </c>
      <c r="AN80">
        <v>0</v>
      </c>
      <c r="AO80">
        <v>2.5679160000000003</v>
      </c>
      <c r="AP80">
        <v>3.8471930405965198</v>
      </c>
      <c r="AQ80">
        <v>18.503362870050569</v>
      </c>
      <c r="AR80">
        <v>13.127692934782608</v>
      </c>
      <c r="AS80">
        <v>8.7981365347779192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720.29351316763723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8.9998633796830418</v>
      </c>
      <c r="L81">
        <v>313.95977058743711</v>
      </c>
      <c r="M81">
        <v>11.597017228079197</v>
      </c>
      <c r="N81">
        <v>35.307005850928519</v>
      </c>
      <c r="O81">
        <v>0</v>
      </c>
      <c r="P81">
        <v>28.987045755630287</v>
      </c>
      <c r="Q81">
        <v>6.0030706243602872</v>
      </c>
      <c r="R81">
        <v>12.226930991217067</v>
      </c>
      <c r="S81">
        <v>7.66</v>
      </c>
      <c r="T81">
        <v>0</v>
      </c>
      <c r="U81">
        <v>48.491534056755995</v>
      </c>
      <c r="V81">
        <v>6.18</v>
      </c>
      <c r="W81">
        <v>10.016931087289434</v>
      </c>
      <c r="X81">
        <v>29.393068169955107</v>
      </c>
      <c r="Y81">
        <v>0</v>
      </c>
      <c r="Z81">
        <v>6.0075000000000003</v>
      </c>
      <c r="AA81">
        <v>12.527713080168775</v>
      </c>
      <c r="AB81">
        <v>12.125771582181173</v>
      </c>
      <c r="AC81">
        <v>9.0852625137173639</v>
      </c>
      <c r="AD81">
        <v>11.190853419860156</v>
      </c>
      <c r="AE81">
        <v>14.691264528756109</v>
      </c>
      <c r="AF81">
        <v>10.551359199268326</v>
      </c>
      <c r="AG81">
        <v>11.839362671758302</v>
      </c>
      <c r="AH81">
        <v>45.899204768700201</v>
      </c>
      <c r="AI81">
        <v>14.571854827904513</v>
      </c>
      <c r="AJ81">
        <v>0</v>
      </c>
      <c r="AK81">
        <v>15.389370029489426</v>
      </c>
      <c r="AL81">
        <v>0</v>
      </c>
      <c r="AM81">
        <v>4.6973596745115103</v>
      </c>
      <c r="AN81">
        <v>0</v>
      </c>
      <c r="AO81">
        <v>2.6170040000000006</v>
      </c>
      <c r="AP81">
        <v>3.8471930405965198</v>
      </c>
      <c r="AQ81">
        <v>18.503362870050569</v>
      </c>
      <c r="AR81">
        <v>13.127692934782608</v>
      </c>
      <c r="AS81">
        <v>8.7981365347779192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734.2925034078595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8.9998633796830418</v>
      </c>
      <c r="L82">
        <v>313.95977058743711</v>
      </c>
      <c r="M82">
        <v>11.597017228079197</v>
      </c>
      <c r="N82">
        <v>35.307005850928519</v>
      </c>
      <c r="O82">
        <v>0</v>
      </c>
      <c r="P82">
        <v>28.987045755630287</v>
      </c>
      <c r="Q82">
        <v>6.0030706243602872</v>
      </c>
      <c r="R82">
        <v>12.226930991217067</v>
      </c>
      <c r="S82">
        <v>7.66</v>
      </c>
      <c r="T82">
        <v>0</v>
      </c>
      <c r="U82">
        <v>48.491534056755995</v>
      </c>
      <c r="V82">
        <v>6.18</v>
      </c>
      <c r="W82">
        <v>10.016931087289434</v>
      </c>
      <c r="X82">
        <v>29.393068169955107</v>
      </c>
      <c r="Y82">
        <v>0</v>
      </c>
      <c r="Z82">
        <v>6.0075000000000003</v>
      </c>
      <c r="AA82">
        <v>12.527713080168775</v>
      </c>
      <c r="AB82">
        <v>12.125771582181173</v>
      </c>
      <c r="AC82">
        <v>9.0852625137173639</v>
      </c>
      <c r="AD82">
        <v>11.190853419860156</v>
      </c>
      <c r="AE82">
        <v>14.691264528756109</v>
      </c>
      <c r="AF82">
        <v>10.551359199268326</v>
      </c>
      <c r="AG82">
        <v>11.839362671758302</v>
      </c>
      <c r="AH82">
        <v>45.899204768700201</v>
      </c>
      <c r="AI82">
        <v>5.6753247298457028</v>
      </c>
      <c r="AJ82">
        <v>0</v>
      </c>
      <c r="AK82">
        <v>15.389370029489426</v>
      </c>
      <c r="AL82">
        <v>0</v>
      </c>
      <c r="AM82">
        <v>4.6973596745115103</v>
      </c>
      <c r="AN82">
        <v>0</v>
      </c>
      <c r="AO82">
        <v>2.7213160000000003</v>
      </c>
      <c r="AP82">
        <v>3.8471930405965198</v>
      </c>
      <c r="AQ82">
        <v>18.503362870050569</v>
      </c>
      <c r="AR82">
        <v>13.127692934782608</v>
      </c>
      <c r="AS82">
        <v>8.7981365347779192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725.50028530980069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8.9998633796830418</v>
      </c>
      <c r="L83">
        <v>313.95977058743711</v>
      </c>
      <c r="M83">
        <v>11.597017228079197</v>
      </c>
      <c r="N83">
        <v>35.307005850928519</v>
      </c>
      <c r="O83">
        <v>0</v>
      </c>
      <c r="P83">
        <v>28.987045755630287</v>
      </c>
      <c r="Q83">
        <v>6.0030706243602872</v>
      </c>
      <c r="R83">
        <v>12.226930991217067</v>
      </c>
      <c r="S83">
        <v>7.66</v>
      </c>
      <c r="T83">
        <v>0</v>
      </c>
      <c r="U83">
        <v>48.491534056755995</v>
      </c>
      <c r="V83">
        <v>6.18</v>
      </c>
      <c r="W83">
        <v>10.016931087289434</v>
      </c>
      <c r="X83">
        <v>29.393068169955107</v>
      </c>
      <c r="Y83">
        <v>0</v>
      </c>
      <c r="Z83">
        <v>6.0075000000000003</v>
      </c>
      <c r="AA83">
        <v>12.527713080168775</v>
      </c>
      <c r="AB83">
        <v>12.125771582181173</v>
      </c>
      <c r="AC83">
        <v>9.0852625137173639</v>
      </c>
      <c r="AD83">
        <v>11.190853419860156</v>
      </c>
      <c r="AE83">
        <v>14.691264528756109</v>
      </c>
      <c r="AF83">
        <v>10.551359199268326</v>
      </c>
      <c r="AG83">
        <v>11.839362671758302</v>
      </c>
      <c r="AH83">
        <v>45.899204768700201</v>
      </c>
      <c r="AI83">
        <v>4.7275844101212243</v>
      </c>
      <c r="AJ83">
        <v>0</v>
      </c>
      <c r="AK83">
        <v>15.389370029489426</v>
      </c>
      <c r="AL83">
        <v>0</v>
      </c>
      <c r="AM83">
        <v>4.6973596745115103</v>
      </c>
      <c r="AN83">
        <v>0</v>
      </c>
      <c r="AO83">
        <v>2.733588000000001</v>
      </c>
      <c r="AP83">
        <v>3.4268856669428334</v>
      </c>
      <c r="AQ83">
        <v>18.503362870050569</v>
      </c>
      <c r="AR83">
        <v>13.127692934782608</v>
      </c>
      <c r="AS83">
        <v>8.7981365347779192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724.14450961642262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8.9998633796830418</v>
      </c>
      <c r="L84">
        <v>313.95977058743711</v>
      </c>
      <c r="M84">
        <v>11.597017228079197</v>
      </c>
      <c r="N84">
        <v>35.307005850928519</v>
      </c>
      <c r="O84">
        <v>0</v>
      </c>
      <c r="P84">
        <v>28.987045755630287</v>
      </c>
      <c r="Q84">
        <v>6.0030706243602872</v>
      </c>
      <c r="R84">
        <v>12.226930991217067</v>
      </c>
      <c r="S84">
        <v>7.66</v>
      </c>
      <c r="T84">
        <v>0</v>
      </c>
      <c r="U84">
        <v>48.491534056755995</v>
      </c>
      <c r="V84">
        <v>6.18</v>
      </c>
      <c r="W84">
        <v>10.016931087289434</v>
      </c>
      <c r="X84">
        <v>29.393068169955107</v>
      </c>
      <c r="Y84">
        <v>0</v>
      </c>
      <c r="Z84">
        <v>6.0075000000000003</v>
      </c>
      <c r="AA84">
        <v>12.527713080168775</v>
      </c>
      <c r="AB84">
        <v>12.125771582181173</v>
      </c>
      <c r="AC84">
        <v>9.0852625137173639</v>
      </c>
      <c r="AD84">
        <v>11.190853419860156</v>
      </c>
      <c r="AE84">
        <v>14.691264528756109</v>
      </c>
      <c r="AF84">
        <v>10.551359199268326</v>
      </c>
      <c r="AG84">
        <v>11.839362671758302</v>
      </c>
      <c r="AH84">
        <v>45.899204768700201</v>
      </c>
      <c r="AI84">
        <v>4.7275844101212243</v>
      </c>
      <c r="AJ84">
        <v>0</v>
      </c>
      <c r="AK84">
        <v>15.389370029489426</v>
      </c>
      <c r="AL84">
        <v>0</v>
      </c>
      <c r="AM84">
        <v>4.6973596745115103</v>
      </c>
      <c r="AN84">
        <v>0</v>
      </c>
      <c r="AO84">
        <v>2.7427920000000006</v>
      </c>
      <c r="AP84">
        <v>3.4268856669428334</v>
      </c>
      <c r="AQ84">
        <v>18.503362870050569</v>
      </c>
      <c r="AR84">
        <v>13.127692934782608</v>
      </c>
      <c r="AS84">
        <v>8.7981365347779192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724.15371361642258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8.9998633796830418</v>
      </c>
      <c r="L85">
        <v>313.95977058743711</v>
      </c>
      <c r="M85">
        <v>11.597017228079197</v>
      </c>
      <c r="N85">
        <v>35.307005850928519</v>
      </c>
      <c r="O85">
        <v>0</v>
      </c>
      <c r="P85">
        <v>28.987045755630287</v>
      </c>
      <c r="Q85">
        <v>6.0030706243602872</v>
      </c>
      <c r="R85">
        <v>12.226930991217067</v>
      </c>
      <c r="S85">
        <v>7.66</v>
      </c>
      <c r="T85">
        <v>0</v>
      </c>
      <c r="U85">
        <v>48.491534056755995</v>
      </c>
      <c r="V85">
        <v>6.18</v>
      </c>
      <c r="W85">
        <v>10.016931087289434</v>
      </c>
      <c r="X85">
        <v>29.393068169955107</v>
      </c>
      <c r="Y85">
        <v>0</v>
      </c>
      <c r="Z85">
        <v>1.9390909090909094</v>
      </c>
      <c r="AA85">
        <v>12.527713080168775</v>
      </c>
      <c r="AB85">
        <v>11.744699402682379</v>
      </c>
      <c r="AC85">
        <v>8.6378084712858882</v>
      </c>
      <c r="AD85">
        <v>10.91477704593388</v>
      </c>
      <c r="AE85">
        <v>14.493823722104269</v>
      </c>
      <c r="AF85">
        <v>7.9135193994512463</v>
      </c>
      <c r="AG85">
        <v>11.839362671758302</v>
      </c>
      <c r="AH85">
        <v>45.475070387690856</v>
      </c>
      <c r="AI85">
        <v>4.7275844101212243</v>
      </c>
      <c r="AJ85">
        <v>0</v>
      </c>
      <c r="AK85">
        <v>15.389370029489426</v>
      </c>
      <c r="AL85">
        <v>0</v>
      </c>
      <c r="AM85">
        <v>4.6973596745115103</v>
      </c>
      <c r="AN85">
        <v>0</v>
      </c>
      <c r="AO85">
        <v>2.7796080000000005</v>
      </c>
      <c r="AP85">
        <v>3.4268856669428334</v>
      </c>
      <c r="AQ85">
        <v>18.503362870050569</v>
      </c>
      <c r="AR85">
        <v>13.127692934782608</v>
      </c>
      <c r="AS85">
        <v>8.7981365347779192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715.75810294217877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8.9998633796830418</v>
      </c>
      <c r="L86">
        <v>313.95977058743711</v>
      </c>
      <c r="M86">
        <v>11.597017228079197</v>
      </c>
      <c r="N86">
        <v>35.307005850928519</v>
      </c>
      <c r="O86">
        <v>0</v>
      </c>
      <c r="P86">
        <v>28.987045755630287</v>
      </c>
      <c r="Q86">
        <v>6.0030706243602872</v>
      </c>
      <c r="R86">
        <v>12.226930991217067</v>
      </c>
      <c r="S86">
        <v>7.66</v>
      </c>
      <c r="T86">
        <v>0</v>
      </c>
      <c r="U86">
        <v>48.491534056755995</v>
      </c>
      <c r="V86">
        <v>6.18</v>
      </c>
      <c r="W86">
        <v>10.016931087289434</v>
      </c>
      <c r="X86">
        <v>29.393068169955107</v>
      </c>
      <c r="Y86">
        <v>0</v>
      </c>
      <c r="Z86">
        <v>1.9390909090909094</v>
      </c>
      <c r="AA86">
        <v>12.527713080168775</v>
      </c>
      <c r="AB86">
        <v>11.744699402682379</v>
      </c>
      <c r="AC86">
        <v>8.6378084712858882</v>
      </c>
      <c r="AD86">
        <v>10.91477704593388</v>
      </c>
      <c r="AE86">
        <v>14.493823722104269</v>
      </c>
      <c r="AF86">
        <v>7.9135193994512463</v>
      </c>
      <c r="AG86">
        <v>11.839362671758302</v>
      </c>
      <c r="AH86">
        <v>45.475070387690856</v>
      </c>
      <c r="AI86">
        <v>4.7275844101212243</v>
      </c>
      <c r="AJ86">
        <v>0</v>
      </c>
      <c r="AK86">
        <v>15.389370029489426</v>
      </c>
      <c r="AL86">
        <v>0</v>
      </c>
      <c r="AM86">
        <v>4.6973596745115103</v>
      </c>
      <c r="AN86">
        <v>0</v>
      </c>
      <c r="AO86">
        <v>2.8317640000000006</v>
      </c>
      <c r="AP86">
        <v>3.8471930405965198</v>
      </c>
      <c r="AQ86">
        <v>18.503362870050569</v>
      </c>
      <c r="AR86">
        <v>13.127692934782608</v>
      </c>
      <c r="AS86">
        <v>8.7981365347779192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716.23056631583245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4.84</v>
      </c>
      <c r="L87">
        <v>224.78989741460703</v>
      </c>
      <c r="M87">
        <v>11.597017228079197</v>
      </c>
      <c r="N87">
        <v>35.307005850928519</v>
      </c>
      <c r="O87">
        <v>0</v>
      </c>
      <c r="P87">
        <v>28.987045755630287</v>
      </c>
      <c r="Q87">
        <v>6.0030706243602872</v>
      </c>
      <c r="R87">
        <v>12.226930991217067</v>
      </c>
      <c r="S87">
        <v>7.66</v>
      </c>
      <c r="T87">
        <v>0</v>
      </c>
      <c r="U87">
        <v>48.491534056755995</v>
      </c>
      <c r="V87">
        <v>6.18</v>
      </c>
      <c r="W87">
        <v>10.016931087289434</v>
      </c>
      <c r="X87">
        <v>29.393068169955107</v>
      </c>
      <c r="Y87">
        <v>0</v>
      </c>
      <c r="Z87">
        <v>1.9390909090909094</v>
      </c>
      <c r="AA87">
        <v>12.527713080168775</v>
      </c>
      <c r="AB87">
        <v>11.744699402682379</v>
      </c>
      <c r="AC87">
        <v>8.6378084712858882</v>
      </c>
      <c r="AD87">
        <v>10.91477704593388</v>
      </c>
      <c r="AE87">
        <v>14.493823722104269</v>
      </c>
      <c r="AF87">
        <v>7.9135193994512463</v>
      </c>
      <c r="AG87">
        <v>11.839362671758302</v>
      </c>
      <c r="AH87">
        <v>45.475070387690856</v>
      </c>
      <c r="AI87">
        <v>4.7275844101212243</v>
      </c>
      <c r="AJ87">
        <v>0</v>
      </c>
      <c r="AK87">
        <v>15.389370029489426</v>
      </c>
      <c r="AL87">
        <v>0</v>
      </c>
      <c r="AM87">
        <v>4.6973596745115103</v>
      </c>
      <c r="AN87">
        <v>0</v>
      </c>
      <c r="AO87">
        <v>2.859376000000001</v>
      </c>
      <c r="AP87">
        <v>3.8471930405965198</v>
      </c>
      <c r="AQ87">
        <v>18.503362870050569</v>
      </c>
      <c r="AR87">
        <v>12.962024456521739</v>
      </c>
      <c r="AS87">
        <v>8.7981365347779192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622.76277328505819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4.84</v>
      </c>
      <c r="L88">
        <v>224.78989741460703</v>
      </c>
      <c r="M88">
        <v>11.597017228079197</v>
      </c>
      <c r="N88">
        <v>35.307005850928519</v>
      </c>
      <c r="O88">
        <v>0</v>
      </c>
      <c r="P88">
        <v>28.987045755630287</v>
      </c>
      <c r="Q88">
        <v>6.0030706243602872</v>
      </c>
      <c r="R88">
        <v>12.226930991217067</v>
      </c>
      <c r="S88">
        <v>7.66</v>
      </c>
      <c r="T88">
        <v>0</v>
      </c>
      <c r="U88">
        <v>48.491534056755995</v>
      </c>
      <c r="V88">
        <v>6.18</v>
      </c>
      <c r="W88">
        <v>10.016931087289434</v>
      </c>
      <c r="X88">
        <v>29.393068169955107</v>
      </c>
      <c r="Y88">
        <v>0</v>
      </c>
      <c r="Z88">
        <v>1.9390909090909094</v>
      </c>
      <c r="AA88">
        <v>12.527713080168775</v>
      </c>
      <c r="AB88">
        <v>11.744699402682379</v>
      </c>
      <c r="AC88">
        <v>8.6378084712858882</v>
      </c>
      <c r="AD88">
        <v>10.91477704593388</v>
      </c>
      <c r="AE88">
        <v>14.493823722104269</v>
      </c>
      <c r="AF88">
        <v>7.9135193994512463</v>
      </c>
      <c r="AG88">
        <v>11.839362671758302</v>
      </c>
      <c r="AH88">
        <v>45.475070387690856</v>
      </c>
      <c r="AI88">
        <v>4.7275844101212243</v>
      </c>
      <c r="AJ88">
        <v>0</v>
      </c>
      <c r="AK88">
        <v>15.389370029489426</v>
      </c>
      <c r="AL88">
        <v>0</v>
      </c>
      <c r="AM88">
        <v>4.6973596745115103</v>
      </c>
      <c r="AN88">
        <v>0</v>
      </c>
      <c r="AO88">
        <v>2.9023280000000011</v>
      </c>
      <c r="AP88">
        <v>3.8471930405965198</v>
      </c>
      <c r="AQ88">
        <v>18.503362870050569</v>
      </c>
      <c r="AR88">
        <v>12.962024456521739</v>
      </c>
      <c r="AS88">
        <v>8.7981365347779192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622.8057252850582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4.84</v>
      </c>
      <c r="L89">
        <v>224.78989741460703</v>
      </c>
      <c r="M89">
        <v>11.597017228079197</v>
      </c>
      <c r="N89">
        <v>35.307005850928519</v>
      </c>
      <c r="O89">
        <v>0</v>
      </c>
      <c r="P89">
        <v>34.019999999999996</v>
      </c>
      <c r="Q89">
        <v>6.0030706243602872</v>
      </c>
      <c r="R89">
        <v>12.226930991217067</v>
      </c>
      <c r="S89">
        <v>7.66</v>
      </c>
      <c r="T89">
        <v>0</v>
      </c>
      <c r="U89">
        <v>48.491534056755995</v>
      </c>
      <c r="V89">
        <v>6.18</v>
      </c>
      <c r="W89">
        <v>10.016931087289434</v>
      </c>
      <c r="X89">
        <v>29.393068169955107</v>
      </c>
      <c r="Y89">
        <v>0</v>
      </c>
      <c r="Z89">
        <v>1.9390909090909094</v>
      </c>
      <c r="AA89">
        <v>12.527713080168775</v>
      </c>
      <c r="AB89">
        <v>11.744699402682379</v>
      </c>
      <c r="AC89">
        <v>8.6378084712858882</v>
      </c>
      <c r="AD89">
        <v>10.91477704593388</v>
      </c>
      <c r="AE89">
        <v>14.493823722104269</v>
      </c>
      <c r="AF89">
        <v>7.9135193994512463</v>
      </c>
      <c r="AG89">
        <v>11.839362671758302</v>
      </c>
      <c r="AH89">
        <v>45.475070387690856</v>
      </c>
      <c r="AI89">
        <v>4.7275844101212243</v>
      </c>
      <c r="AJ89">
        <v>0</v>
      </c>
      <c r="AK89">
        <v>15.389370029489426</v>
      </c>
      <c r="AL89">
        <v>0</v>
      </c>
      <c r="AM89">
        <v>4.6973596745115103</v>
      </c>
      <c r="AN89">
        <v>0</v>
      </c>
      <c r="AO89">
        <v>2.9636880000000008</v>
      </c>
      <c r="AP89">
        <v>3.8471930405965198</v>
      </c>
      <c r="AQ89">
        <v>18.503362870050569</v>
      </c>
      <c r="AR89">
        <v>12.962024456521739</v>
      </c>
      <c r="AS89">
        <v>8.7981365347779192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627.900039529428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4.84</v>
      </c>
      <c r="L90">
        <v>224.78989741460703</v>
      </c>
      <c r="M90">
        <v>11.597017228079197</v>
      </c>
      <c r="N90">
        <v>35.307005850928519</v>
      </c>
      <c r="O90">
        <v>0</v>
      </c>
      <c r="P90">
        <v>34.520000000000003</v>
      </c>
      <c r="Q90">
        <v>6.0030706243602872</v>
      </c>
      <c r="R90">
        <v>12.226930991217067</v>
      </c>
      <c r="S90">
        <v>7.66</v>
      </c>
      <c r="T90">
        <v>0</v>
      </c>
      <c r="U90">
        <v>48.491534056755995</v>
      </c>
      <c r="V90">
        <v>6.18</v>
      </c>
      <c r="W90">
        <v>10.016931087289434</v>
      </c>
      <c r="X90">
        <v>29.393068169955107</v>
      </c>
      <c r="Y90">
        <v>0</v>
      </c>
      <c r="Z90">
        <v>1.9390909090909094</v>
      </c>
      <c r="AA90">
        <v>12.527713080168775</v>
      </c>
      <c r="AB90">
        <v>11.744699402682379</v>
      </c>
      <c r="AC90">
        <v>8.6378084712858882</v>
      </c>
      <c r="AD90">
        <v>10.91477704593388</v>
      </c>
      <c r="AE90">
        <v>14.493823722104269</v>
      </c>
      <c r="AF90">
        <v>7.9135193994512463</v>
      </c>
      <c r="AG90">
        <v>11.839362671758302</v>
      </c>
      <c r="AH90">
        <v>45.475070387690856</v>
      </c>
      <c r="AI90">
        <v>4.7275844101212243</v>
      </c>
      <c r="AJ90">
        <v>0</v>
      </c>
      <c r="AK90">
        <v>15.389370029489426</v>
      </c>
      <c r="AL90">
        <v>0</v>
      </c>
      <c r="AM90">
        <v>4.6973596745115103</v>
      </c>
      <c r="AN90">
        <v>0</v>
      </c>
      <c r="AO90">
        <v>3.0342520000000008</v>
      </c>
      <c r="AP90">
        <v>3.8471930405965198</v>
      </c>
      <c r="AQ90">
        <v>18.503362870050569</v>
      </c>
      <c r="AR90">
        <v>12.962024456521739</v>
      </c>
      <c r="AS90">
        <v>8.7981365347779192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628.47060352942799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4.84</v>
      </c>
      <c r="L91">
        <v>224.78989741460703</v>
      </c>
      <c r="M91">
        <v>11.597017228079197</v>
      </c>
      <c r="N91">
        <v>35.307005850928519</v>
      </c>
      <c r="O91">
        <v>0</v>
      </c>
      <c r="P91">
        <v>34.520000000000003</v>
      </c>
      <c r="Q91">
        <v>6.0030706243602872</v>
      </c>
      <c r="R91">
        <v>12.226930991217067</v>
      </c>
      <c r="S91">
        <v>7.66</v>
      </c>
      <c r="T91">
        <v>0</v>
      </c>
      <c r="U91">
        <v>48.491534056755995</v>
      </c>
      <c r="V91">
        <v>6.18</v>
      </c>
      <c r="W91">
        <v>10.016931087289434</v>
      </c>
      <c r="X91">
        <v>29.393068169955107</v>
      </c>
      <c r="Y91">
        <v>0</v>
      </c>
      <c r="Z91">
        <v>6.0075000000000003</v>
      </c>
      <c r="AA91">
        <v>12.527713080168775</v>
      </c>
      <c r="AB91">
        <v>12.125771582181173</v>
      </c>
      <c r="AC91">
        <v>9.0852625137173639</v>
      </c>
      <c r="AD91">
        <v>11.190853419860156</v>
      </c>
      <c r="AE91">
        <v>14.691264528756109</v>
      </c>
      <c r="AF91">
        <v>10.551359199268326</v>
      </c>
      <c r="AG91">
        <v>11.839362671758302</v>
      </c>
      <c r="AH91">
        <v>45.899204768700201</v>
      </c>
      <c r="AI91">
        <v>4.7275844101212243</v>
      </c>
      <c r="AJ91">
        <v>0</v>
      </c>
      <c r="AK91">
        <v>15.389370029489426</v>
      </c>
      <c r="AL91">
        <v>0</v>
      </c>
      <c r="AM91">
        <v>4.6973596745115103</v>
      </c>
      <c r="AN91">
        <v>0</v>
      </c>
      <c r="AO91">
        <v>3.0956120000000005</v>
      </c>
      <c r="AP91">
        <v>3.8471930405965198</v>
      </c>
      <c r="AQ91">
        <v>18.503362870050569</v>
      </c>
      <c r="AR91">
        <v>12.962024456521739</v>
      </c>
      <c r="AS91">
        <v>8.7981365347779192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636.96439020367188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4.84</v>
      </c>
      <c r="L92">
        <v>224.78989741460703</v>
      </c>
      <c r="M92">
        <v>11.597017228079197</v>
      </c>
      <c r="N92">
        <v>35.307005850928519</v>
      </c>
      <c r="O92">
        <v>0</v>
      </c>
      <c r="P92">
        <v>34.520000000000003</v>
      </c>
      <c r="Q92">
        <v>6.0030706243602872</v>
      </c>
      <c r="R92">
        <v>12.226930991217067</v>
      </c>
      <c r="S92">
        <v>7.66</v>
      </c>
      <c r="T92">
        <v>0</v>
      </c>
      <c r="U92">
        <v>48.491534056755995</v>
      </c>
      <c r="V92">
        <v>6.18</v>
      </c>
      <c r="W92">
        <v>10.016931087289434</v>
      </c>
      <c r="X92">
        <v>29.393068169955107</v>
      </c>
      <c r="Y92">
        <v>0</v>
      </c>
      <c r="Z92">
        <v>6.0075000000000003</v>
      </c>
      <c r="AA92">
        <v>12.527713080168775</v>
      </c>
      <c r="AB92">
        <v>12.125771582181173</v>
      </c>
      <c r="AC92">
        <v>9.0852625137173639</v>
      </c>
      <c r="AD92">
        <v>11.190853419860156</v>
      </c>
      <c r="AE92">
        <v>14.691264528756109</v>
      </c>
      <c r="AF92">
        <v>10.551359199268326</v>
      </c>
      <c r="AG92">
        <v>11.839362671758302</v>
      </c>
      <c r="AH92">
        <v>45.899204768700201</v>
      </c>
      <c r="AI92">
        <v>4.7275844101212243</v>
      </c>
      <c r="AJ92">
        <v>0</v>
      </c>
      <c r="AK92">
        <v>15.389370029489426</v>
      </c>
      <c r="AL92">
        <v>0</v>
      </c>
      <c r="AM92">
        <v>4.6973596745115103</v>
      </c>
      <c r="AN92">
        <v>0</v>
      </c>
      <c r="AO92">
        <v>3.0833400000000011</v>
      </c>
      <c r="AP92">
        <v>3.4268856669428334</v>
      </c>
      <c r="AQ92">
        <v>18.503362870050569</v>
      </c>
      <c r="AR92">
        <v>12.962024456521739</v>
      </c>
      <c r="AS92">
        <v>8.7981365347779192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636.53181083001823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</v>
      </c>
      <c r="L93">
        <v>305.33</v>
      </c>
      <c r="M93">
        <v>11.597017228079197</v>
      </c>
      <c r="N93">
        <v>35.307005850928519</v>
      </c>
      <c r="O93">
        <v>0</v>
      </c>
      <c r="P93">
        <v>33.450000000000003</v>
      </c>
      <c r="Q93">
        <v>6.0030706243602872</v>
      </c>
      <c r="R93">
        <v>12.226930991217067</v>
      </c>
      <c r="S93">
        <v>7.66</v>
      </c>
      <c r="T93">
        <v>0</v>
      </c>
      <c r="U93">
        <v>48.491534056755995</v>
      </c>
      <c r="V93">
        <v>6.18</v>
      </c>
      <c r="W93">
        <v>10.016931087289434</v>
      </c>
      <c r="X93">
        <v>29.393068169955107</v>
      </c>
      <c r="Y93">
        <v>0</v>
      </c>
      <c r="Z93">
        <v>6.0075000000000003</v>
      </c>
      <c r="AA93">
        <v>12.527713080168775</v>
      </c>
      <c r="AB93">
        <v>12.125771582181173</v>
      </c>
      <c r="AC93">
        <v>9.0852625137173639</v>
      </c>
      <c r="AD93">
        <v>11.190853419860156</v>
      </c>
      <c r="AE93">
        <v>14.691264528756109</v>
      </c>
      <c r="AF93">
        <v>10.551359199268326</v>
      </c>
      <c r="AG93">
        <v>11.839362671758302</v>
      </c>
      <c r="AH93">
        <v>45.899204768700201</v>
      </c>
      <c r="AI93">
        <v>4.7275844101212243</v>
      </c>
      <c r="AJ93">
        <v>0</v>
      </c>
      <c r="AK93">
        <v>15.389370029489426</v>
      </c>
      <c r="AL93">
        <v>0</v>
      </c>
      <c r="AM93">
        <v>4.6973596745115103</v>
      </c>
      <c r="AN93">
        <v>0</v>
      </c>
      <c r="AO93">
        <v>2.859376000000001</v>
      </c>
      <c r="AP93">
        <v>3.4268856669428334</v>
      </c>
      <c r="AQ93">
        <v>18.503362870050569</v>
      </c>
      <c r="AR93">
        <v>12.962024456521739</v>
      </c>
      <c r="AS93">
        <v>8.7981365347779192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719.95794941541112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</v>
      </c>
      <c r="L94">
        <v>313.95977058743711</v>
      </c>
      <c r="M94">
        <v>11.597017228079197</v>
      </c>
      <c r="N94">
        <v>35.307005850928519</v>
      </c>
      <c r="O94">
        <v>0</v>
      </c>
      <c r="P94">
        <v>33.450000000000003</v>
      </c>
      <c r="Q94">
        <v>6.03</v>
      </c>
      <c r="R94">
        <v>12.226931761164074</v>
      </c>
      <c r="S94">
        <v>7.6669344524380492</v>
      </c>
      <c r="T94">
        <v>0</v>
      </c>
      <c r="U94">
        <v>48.491534056755995</v>
      </c>
      <c r="V94">
        <v>6.18</v>
      </c>
      <c r="W94">
        <v>10.016931087289434</v>
      </c>
      <c r="X94">
        <v>29.393068169955107</v>
      </c>
      <c r="Y94">
        <v>0</v>
      </c>
      <c r="Z94">
        <v>6.0075000000000003</v>
      </c>
      <c r="AA94">
        <v>12.527713080168775</v>
      </c>
      <c r="AB94">
        <v>12.125771582181173</v>
      </c>
      <c r="AC94">
        <v>9.0852625137173639</v>
      </c>
      <c r="AD94">
        <v>11.190853419860156</v>
      </c>
      <c r="AE94">
        <v>14.691264528756109</v>
      </c>
      <c r="AF94">
        <v>10.551359199268326</v>
      </c>
      <c r="AG94">
        <v>11.839362671758302</v>
      </c>
      <c r="AH94">
        <v>45.899204768700201</v>
      </c>
      <c r="AI94">
        <v>4.7275844101212243</v>
      </c>
      <c r="AJ94">
        <v>0</v>
      </c>
      <c r="AK94">
        <v>15.389370029489426</v>
      </c>
      <c r="AL94">
        <v>0</v>
      </c>
      <c r="AM94">
        <v>4.6973596745115103</v>
      </c>
      <c r="AN94">
        <v>0</v>
      </c>
      <c r="AO94">
        <v>2.859376000000001</v>
      </c>
      <c r="AP94">
        <v>3.4268856669428334</v>
      </c>
      <c r="AQ94">
        <v>18.503362870050569</v>
      </c>
      <c r="AR94">
        <v>12.962024456521739</v>
      </c>
      <c r="AS94">
        <v>8.7981365347779192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728.60158460087291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</v>
      </c>
      <c r="L95">
        <v>313.95977058743711</v>
      </c>
      <c r="M95">
        <v>11.597017228079197</v>
      </c>
      <c r="N95">
        <v>35.307005850928519</v>
      </c>
      <c r="O95">
        <v>0</v>
      </c>
      <c r="P95">
        <v>33.420000000000009</v>
      </c>
      <c r="Q95">
        <v>6.03</v>
      </c>
      <c r="R95">
        <v>12.226931761164074</v>
      </c>
      <c r="S95">
        <v>7.6669344524380492</v>
      </c>
      <c r="T95">
        <v>0</v>
      </c>
      <c r="U95">
        <v>48.491534056755995</v>
      </c>
      <c r="V95">
        <v>6.18</v>
      </c>
      <c r="W95">
        <v>10.016931087289434</v>
      </c>
      <c r="X95">
        <v>29.393068169955107</v>
      </c>
      <c r="Y95">
        <v>0</v>
      </c>
      <c r="Z95">
        <v>3.8751136363636367</v>
      </c>
      <c r="AA95">
        <v>12.527713080168775</v>
      </c>
      <c r="AB95">
        <v>7.8297996017882507</v>
      </c>
      <c r="AC95">
        <v>2.8792694904286291</v>
      </c>
      <c r="AD95">
        <v>10.91477704593388</v>
      </c>
      <c r="AE95">
        <v>14.493823722104269</v>
      </c>
      <c r="AF95">
        <v>5.275679599634163</v>
      </c>
      <c r="AG95">
        <v>11.839362671758302</v>
      </c>
      <c r="AH95">
        <v>45.475070387690856</v>
      </c>
      <c r="AI95">
        <v>4.7275844101212243</v>
      </c>
      <c r="AJ95">
        <v>0</v>
      </c>
      <c r="AK95">
        <v>15.389370029489426</v>
      </c>
      <c r="AL95">
        <v>0</v>
      </c>
      <c r="AM95">
        <v>4.6973596745115103</v>
      </c>
      <c r="AN95">
        <v>0</v>
      </c>
      <c r="AO95">
        <v>2.8164240000000005</v>
      </c>
      <c r="AP95">
        <v>3.4268856669428334</v>
      </c>
      <c r="AQ95">
        <v>13.316385510964018</v>
      </c>
      <c r="AR95">
        <v>12.962024456521739</v>
      </c>
      <c r="AS95">
        <v>8.7981365347779192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704.53397271324673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</v>
      </c>
      <c r="L96">
        <v>313.95977058743711</v>
      </c>
      <c r="M96">
        <v>11.597017228079197</v>
      </c>
      <c r="N96">
        <v>35.307005850928519</v>
      </c>
      <c r="O96">
        <v>0</v>
      </c>
      <c r="P96">
        <v>33.450000000000003</v>
      </c>
      <c r="Q96">
        <v>6.03</v>
      </c>
      <c r="R96">
        <v>12.226931761164074</v>
      </c>
      <c r="S96">
        <v>7.6669344524380492</v>
      </c>
      <c r="T96">
        <v>0</v>
      </c>
      <c r="U96">
        <v>48.491534056755995</v>
      </c>
      <c r="V96">
        <v>6.18</v>
      </c>
      <c r="W96">
        <v>10.016931087289434</v>
      </c>
      <c r="X96">
        <v>29.393068169955107</v>
      </c>
      <c r="Y96">
        <v>0</v>
      </c>
      <c r="Z96">
        <v>3.8751136363636367</v>
      </c>
      <c r="AA96">
        <v>12.527713080168775</v>
      </c>
      <c r="AB96">
        <v>0</v>
      </c>
      <c r="AC96">
        <v>0</v>
      </c>
      <c r="AD96">
        <v>10.91477704593388</v>
      </c>
      <c r="AE96">
        <v>14.493823722104269</v>
      </c>
      <c r="AF96">
        <v>2.6378397998170815</v>
      </c>
      <c r="AG96">
        <v>11.839362671758302</v>
      </c>
      <c r="AH96">
        <v>45.475070387690856</v>
      </c>
      <c r="AI96">
        <v>4.7275844101212243</v>
      </c>
      <c r="AJ96">
        <v>0</v>
      </c>
      <c r="AK96">
        <v>15.389370029489426</v>
      </c>
      <c r="AL96">
        <v>0</v>
      </c>
      <c r="AM96">
        <v>4.6973596745115103</v>
      </c>
      <c r="AN96">
        <v>0</v>
      </c>
      <c r="AO96">
        <v>2.7796080000000005</v>
      </c>
      <c r="AP96">
        <v>3.4268856669428334</v>
      </c>
      <c r="AQ96">
        <v>13.316385510964018</v>
      </c>
      <c r="AR96">
        <v>12.962024456521739</v>
      </c>
      <c r="AS96">
        <v>8.7981365347779192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691.18024782121279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</v>
      </c>
      <c r="L97">
        <v>313.95977058743711</v>
      </c>
      <c r="M97">
        <v>11.597017228079197</v>
      </c>
      <c r="N97">
        <v>35.307005850928519</v>
      </c>
      <c r="O97">
        <v>0</v>
      </c>
      <c r="P97">
        <v>33.450000000000003</v>
      </c>
      <c r="Q97">
        <v>6.03</v>
      </c>
      <c r="R97">
        <v>12.226931761164074</v>
      </c>
      <c r="S97">
        <v>7.6669344524380492</v>
      </c>
      <c r="T97">
        <v>0</v>
      </c>
      <c r="U97">
        <v>48.491534056755995</v>
      </c>
      <c r="V97">
        <v>6.18</v>
      </c>
      <c r="W97">
        <v>10.016931087289434</v>
      </c>
      <c r="X97">
        <v>29.393068169955107</v>
      </c>
      <c r="Y97">
        <v>0</v>
      </c>
      <c r="Z97">
        <v>3.8751136363636367</v>
      </c>
      <c r="AA97">
        <v>12.527713080168775</v>
      </c>
      <c r="AB97">
        <v>0</v>
      </c>
      <c r="AC97">
        <v>0</v>
      </c>
      <c r="AD97">
        <v>10.91477704593388</v>
      </c>
      <c r="AE97">
        <v>14.493823722104269</v>
      </c>
      <c r="AF97">
        <v>2.6378397998170815</v>
      </c>
      <c r="AG97">
        <v>11.839362671758302</v>
      </c>
      <c r="AH97">
        <v>45.475070387690856</v>
      </c>
      <c r="AI97">
        <v>4.7275844101212243</v>
      </c>
      <c r="AJ97">
        <v>0</v>
      </c>
      <c r="AK97">
        <v>15.389370029489426</v>
      </c>
      <c r="AL97">
        <v>0</v>
      </c>
      <c r="AM97">
        <v>4.6973596745115103</v>
      </c>
      <c r="AN97">
        <v>0</v>
      </c>
      <c r="AO97">
        <v>2.8225600000000002</v>
      </c>
      <c r="AP97">
        <v>3.4268856669428334</v>
      </c>
      <c r="AQ97">
        <v>13.316385510964018</v>
      </c>
      <c r="AR97">
        <v>12.962024456521739</v>
      </c>
      <c r="AS97">
        <v>8.7981365347779192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691.22319982121269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9.0400000000000009</v>
      </c>
      <c r="L98">
        <v>320.21000000000004</v>
      </c>
      <c r="M98">
        <v>11.597017228079197</v>
      </c>
      <c r="N98">
        <v>35.307005850928519</v>
      </c>
      <c r="O98">
        <v>0</v>
      </c>
      <c r="P98">
        <v>33.450000000000003</v>
      </c>
      <c r="Q98">
        <v>6.03</v>
      </c>
      <c r="R98">
        <v>12.226931761164074</v>
      </c>
      <c r="S98">
        <v>7.6669344524380492</v>
      </c>
      <c r="T98">
        <v>0</v>
      </c>
      <c r="U98">
        <v>48.491534056755995</v>
      </c>
      <c r="V98">
        <v>6.18</v>
      </c>
      <c r="W98">
        <v>10.016931087289434</v>
      </c>
      <c r="X98">
        <v>29.393068169955107</v>
      </c>
      <c r="Y98">
        <v>0</v>
      </c>
      <c r="Z98">
        <v>3.8751136363636367</v>
      </c>
      <c r="AA98">
        <v>12.527713080168775</v>
      </c>
      <c r="AB98">
        <v>0</v>
      </c>
      <c r="AC98">
        <v>0</v>
      </c>
      <c r="AD98">
        <v>10.91477704593388</v>
      </c>
      <c r="AE98">
        <v>14.493823722104269</v>
      </c>
      <c r="AF98">
        <v>2.6378397998170815</v>
      </c>
      <c r="AG98">
        <v>11.839362671758302</v>
      </c>
      <c r="AH98">
        <v>45.475070387690856</v>
      </c>
      <c r="AI98">
        <v>4.7275844101212243</v>
      </c>
      <c r="AJ98">
        <v>0</v>
      </c>
      <c r="AK98">
        <v>15.389370029489426</v>
      </c>
      <c r="AL98">
        <v>0</v>
      </c>
      <c r="AM98">
        <v>4.6973596745115103</v>
      </c>
      <c r="AN98">
        <v>0</v>
      </c>
      <c r="AO98">
        <v>2.8839200000000007</v>
      </c>
      <c r="AP98">
        <v>3.4268856669428334</v>
      </c>
      <c r="AQ98">
        <v>13.316385510964018</v>
      </c>
      <c r="AR98">
        <v>12.962024456521739</v>
      </c>
      <c r="AS98">
        <v>8.7981365347779192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697.57478923377573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0.13099006920066472</v>
      </c>
      <c r="L99">
        <f t="shared" si="2"/>
        <v>2.9713773764706395</v>
      </c>
      <c r="M99">
        <f t="shared" si="2"/>
        <v>0.28338139624582132</v>
      </c>
      <c r="N99">
        <f t="shared" si="2"/>
        <v>0.84737936848130091</v>
      </c>
      <c r="O99">
        <f t="shared" si="2"/>
        <v>0</v>
      </c>
      <c r="P99">
        <f t="shared" si="2"/>
        <v>0.71057180984954393</v>
      </c>
      <c r="Q99">
        <f t="shared" si="2"/>
        <v>0.10228854876453597</v>
      </c>
      <c r="R99">
        <f t="shared" si="2"/>
        <v>0.20244735416193183</v>
      </c>
      <c r="S99">
        <f t="shared" si="2"/>
        <v>0.12638645112473781</v>
      </c>
      <c r="T99">
        <f t="shared" si="2"/>
        <v>0</v>
      </c>
      <c r="U99">
        <f t="shared" si="2"/>
        <v>1.1735607381203186</v>
      </c>
      <c r="V99">
        <f t="shared" si="2"/>
        <v>0.11706249999999993</v>
      </c>
      <c r="W99">
        <f t="shared" si="2"/>
        <v>0.22347892834475061</v>
      </c>
      <c r="X99">
        <f t="shared" si="2"/>
        <v>0.65508356312184379</v>
      </c>
      <c r="Y99">
        <f t="shared" si="2"/>
        <v>0</v>
      </c>
      <c r="Z99">
        <f t="shared" si="2"/>
        <v>6.8583068181818196E-2</v>
      </c>
      <c r="AA99">
        <f t="shared" si="2"/>
        <v>0.18363958649789011</v>
      </c>
      <c r="AB99">
        <f t="shared" si="2"/>
        <v>0.21043820116717979</v>
      </c>
      <c r="AC99">
        <f t="shared" si="2"/>
        <v>0.15894206807226621</v>
      </c>
      <c r="AD99">
        <f t="shared" si="2"/>
        <v>0.11677891184569494</v>
      </c>
      <c r="AE99">
        <f t="shared" si="2"/>
        <v>0.34844409175045793</v>
      </c>
      <c r="AF99">
        <f t="shared" si="2"/>
        <v>9.4302772843460683E-2</v>
      </c>
      <c r="AG99">
        <f t="shared" si="2"/>
        <v>0.28414470412219933</v>
      </c>
      <c r="AH99">
        <f t="shared" si="2"/>
        <v>1.0926740924476079</v>
      </c>
      <c r="AI99">
        <f t="shared" si="2"/>
        <v>0.1242679330660434</v>
      </c>
      <c r="AJ99">
        <f t="shared" si="2"/>
        <v>0</v>
      </c>
      <c r="AK99">
        <f t="shared" si="2"/>
        <v>0.36934488070774568</v>
      </c>
      <c r="AL99">
        <f t="shared" si="2"/>
        <v>0</v>
      </c>
      <c r="AM99">
        <f t="shared" si="2"/>
        <v>0.11273663218827638</v>
      </c>
      <c r="AN99">
        <f t="shared" si="2"/>
        <v>0</v>
      </c>
      <c r="AO99">
        <f t="shared" si="2"/>
        <v>6.263628800000004E-2</v>
      </c>
      <c r="AP99">
        <f t="shared" si="2"/>
        <v>6.6252100248550203E-2</v>
      </c>
      <c r="AQ99">
        <f t="shared" si="2"/>
        <v>0.17095603742126009</v>
      </c>
      <c r="AR99">
        <f t="shared" si="2"/>
        <v>0.31317018070652131</v>
      </c>
      <c r="AS99">
        <f t="shared" si="2"/>
        <v>0.21402933476936392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11.535348987922431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1.56</v>
      </c>
      <c r="N3">
        <v>2.859757483252777</v>
      </c>
      <c r="O3">
        <v>3.1799999999999997</v>
      </c>
      <c r="P3">
        <v>3.6496280444308571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4.562043267052295</v>
      </c>
      <c r="AC3">
        <v>2.9269789932545454</v>
      </c>
      <c r="AD3">
        <v>0</v>
      </c>
      <c r="AE3">
        <v>4.8751426944619478</v>
      </c>
      <c r="AF3">
        <v>0.7619502723317586</v>
      </c>
      <c r="AG3">
        <v>4.6401607830563769</v>
      </c>
      <c r="AH3">
        <v>13.676376205881349</v>
      </c>
      <c r="AI3">
        <v>1.6023836300964722</v>
      </c>
      <c r="AJ3">
        <v>0</v>
      </c>
      <c r="AK3">
        <v>8.4853183472332834</v>
      </c>
      <c r="AL3">
        <v>0</v>
      </c>
      <c r="AM3">
        <v>1.5205123566654171</v>
      </c>
      <c r="AN3">
        <v>0</v>
      </c>
      <c r="AO3">
        <v>0</v>
      </c>
      <c r="AP3">
        <v>0</v>
      </c>
      <c r="AQ3">
        <v>4.182689693847724</v>
      </c>
      <c r="AR3">
        <v>0</v>
      </c>
      <c r="AS3">
        <v>3.1297071856067369</v>
      </c>
      <c r="AT3">
        <v>0</v>
      </c>
      <c r="AU3">
        <v>0</v>
      </c>
      <c r="AV3">
        <v>0</v>
      </c>
      <c r="AW3">
        <v>0</v>
      </c>
      <c r="AX3">
        <v>0</v>
      </c>
      <c r="AY3">
        <v>4.1900000000000004</v>
      </c>
      <c r="AZ3">
        <v>5.18</v>
      </c>
      <c r="BA3">
        <v>3.43</v>
      </c>
      <c r="BB3">
        <v>1.49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75.902648957171536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1.56</v>
      </c>
      <c r="N4">
        <v>2.859757483252777</v>
      </c>
      <c r="O4">
        <v>3.1799999999999997</v>
      </c>
      <c r="P4">
        <v>3.6496280444308571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4.562043267052295</v>
      </c>
      <c r="AC4">
        <v>2.9269789932545454</v>
      </c>
      <c r="AD4">
        <v>0</v>
      </c>
      <c r="AE4">
        <v>4.8751426944619478</v>
      </c>
      <c r="AF4">
        <v>0.7619502723317586</v>
      </c>
      <c r="AG4">
        <v>4.6401607830563769</v>
      </c>
      <c r="AH4">
        <v>13.676376205881349</v>
      </c>
      <c r="AI4">
        <v>1.6023836300964722</v>
      </c>
      <c r="AJ4">
        <v>0</v>
      </c>
      <c r="AK4">
        <v>8.4853183472332834</v>
      </c>
      <c r="AL4">
        <v>0</v>
      </c>
      <c r="AM4">
        <v>1.5205123566654171</v>
      </c>
      <c r="AN4">
        <v>0</v>
      </c>
      <c r="AO4">
        <v>0</v>
      </c>
      <c r="AP4">
        <v>0</v>
      </c>
      <c r="AQ4">
        <v>4.182689693847724</v>
      </c>
      <c r="AR4">
        <v>0</v>
      </c>
      <c r="AS4">
        <v>3.1297071856067369</v>
      </c>
      <c r="AT4">
        <v>0</v>
      </c>
      <c r="AU4">
        <v>0</v>
      </c>
      <c r="AV4">
        <v>0</v>
      </c>
      <c r="AW4">
        <v>0</v>
      </c>
      <c r="AX4">
        <v>0</v>
      </c>
      <c r="AY4">
        <v>4.1900000000000004</v>
      </c>
      <c r="AZ4">
        <v>5.18</v>
      </c>
      <c r="BA4">
        <v>3.43</v>
      </c>
      <c r="BB4">
        <v>1.49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75.902648957171536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1.56</v>
      </c>
      <c r="N5">
        <v>2.859757483252777</v>
      </c>
      <c r="O5">
        <v>3.1799999999999997</v>
      </c>
      <c r="P5">
        <v>3.6496280444308571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4.562043267052295</v>
      </c>
      <c r="AC5">
        <v>2.9269789932545454</v>
      </c>
      <c r="AD5">
        <v>0</v>
      </c>
      <c r="AE5">
        <v>4.8751426944619478</v>
      </c>
      <c r="AF5">
        <v>0.7619502723317586</v>
      </c>
      <c r="AG5">
        <v>4.6401607830563769</v>
      </c>
      <c r="AH5">
        <v>13.676376205881349</v>
      </c>
      <c r="AI5">
        <v>1.6023836300964722</v>
      </c>
      <c r="AJ5">
        <v>0</v>
      </c>
      <c r="AK5">
        <v>8.4853183472332834</v>
      </c>
      <c r="AL5">
        <v>0</v>
      </c>
      <c r="AM5">
        <v>1.5205123566654171</v>
      </c>
      <c r="AN5">
        <v>0</v>
      </c>
      <c r="AO5">
        <v>0</v>
      </c>
      <c r="AP5">
        <v>0</v>
      </c>
      <c r="AQ5">
        <v>4.182689693847724</v>
      </c>
      <c r="AR5">
        <v>0</v>
      </c>
      <c r="AS5">
        <v>3.1297071856067369</v>
      </c>
      <c r="AT5">
        <v>0</v>
      </c>
      <c r="AU5">
        <v>0</v>
      </c>
      <c r="AV5">
        <v>0</v>
      </c>
      <c r="AW5">
        <v>0</v>
      </c>
      <c r="AX5">
        <v>0</v>
      </c>
      <c r="AY5">
        <v>4.1900000000000004</v>
      </c>
      <c r="AZ5">
        <v>5.18</v>
      </c>
      <c r="BA5">
        <v>3.43</v>
      </c>
      <c r="BB5">
        <v>1.49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75.902648957171536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6.3698128177250153</v>
      </c>
      <c r="M6">
        <v>1.56</v>
      </c>
      <c r="N6">
        <v>2.859757483252777</v>
      </c>
      <c r="O6">
        <v>3.1799999999999997</v>
      </c>
      <c r="P6">
        <v>3.6496280444308571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4.562043267052295</v>
      </c>
      <c r="AC6">
        <v>2.9269789932545454</v>
      </c>
      <c r="AD6">
        <v>0</v>
      </c>
      <c r="AE6">
        <v>4.8751426944619478</v>
      </c>
      <c r="AF6">
        <v>0.7619502723317586</v>
      </c>
      <c r="AG6">
        <v>4.6401607830563769</v>
      </c>
      <c r="AH6">
        <v>13.676376205881349</v>
      </c>
      <c r="AI6">
        <v>1.6023836300964722</v>
      </c>
      <c r="AJ6">
        <v>0</v>
      </c>
      <c r="AK6">
        <v>8.4853183472332834</v>
      </c>
      <c r="AL6">
        <v>0</v>
      </c>
      <c r="AM6">
        <v>1.5205123566654171</v>
      </c>
      <c r="AN6">
        <v>0</v>
      </c>
      <c r="AO6">
        <v>0</v>
      </c>
      <c r="AP6">
        <v>0</v>
      </c>
      <c r="AQ6">
        <v>4.182689693847724</v>
      </c>
      <c r="AR6">
        <v>0</v>
      </c>
      <c r="AS6">
        <v>3.1297071856067369</v>
      </c>
      <c r="AT6">
        <v>0</v>
      </c>
      <c r="AU6">
        <v>0</v>
      </c>
      <c r="AV6">
        <v>0</v>
      </c>
      <c r="AW6">
        <v>0</v>
      </c>
      <c r="AX6">
        <v>0</v>
      </c>
      <c r="AY6">
        <v>4.1900000000000004</v>
      </c>
      <c r="AZ6">
        <v>5.18</v>
      </c>
      <c r="BA6">
        <v>3.43</v>
      </c>
      <c r="BB6">
        <v>1.49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82.272461774896541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4.4798103221982313</v>
      </c>
      <c r="M7">
        <v>1.089719722293649</v>
      </c>
      <c r="N7">
        <v>2.859757483252777</v>
      </c>
      <c r="O7">
        <v>3.1799999999999997</v>
      </c>
      <c r="P7">
        <v>3.6496280444308571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4.562043267052295</v>
      </c>
      <c r="AC7">
        <v>2.9269789932545454</v>
      </c>
      <c r="AD7">
        <v>0</v>
      </c>
      <c r="AE7">
        <v>4.8751426944619478</v>
      </c>
      <c r="AF7">
        <v>0.7619502723317586</v>
      </c>
      <c r="AG7">
        <v>4.6401607830563769</v>
      </c>
      <c r="AH7">
        <v>13.676376205881349</v>
      </c>
      <c r="AI7">
        <v>1.4111526618956587</v>
      </c>
      <c r="AJ7">
        <v>0</v>
      </c>
      <c r="AK7">
        <v>8.4853183472332834</v>
      </c>
      <c r="AL7">
        <v>0</v>
      </c>
      <c r="AM7">
        <v>1.5205123566654171</v>
      </c>
      <c r="AN7">
        <v>0</v>
      </c>
      <c r="AO7">
        <v>0</v>
      </c>
      <c r="AP7">
        <v>0</v>
      </c>
      <c r="AQ7">
        <v>4.182689693847724</v>
      </c>
      <c r="AR7">
        <v>0</v>
      </c>
      <c r="AS7">
        <v>3.1297071856067369</v>
      </c>
      <c r="AT7">
        <v>0</v>
      </c>
      <c r="AU7">
        <v>0</v>
      </c>
      <c r="AV7">
        <v>0</v>
      </c>
      <c r="AW7">
        <v>0</v>
      </c>
      <c r="AX7">
        <v>0</v>
      </c>
      <c r="AY7">
        <v>4.1900000000000004</v>
      </c>
      <c r="AZ7">
        <v>5.18</v>
      </c>
      <c r="BA7">
        <v>3.43</v>
      </c>
      <c r="BB7">
        <v>1.49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79.720948033462591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1.089719722293649</v>
      </c>
      <c r="N8">
        <v>2.859757483252777</v>
      </c>
      <c r="O8">
        <v>3.1799999999999997</v>
      </c>
      <c r="P8">
        <v>3.6496280444308571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4.562043267052295</v>
      </c>
      <c r="AC8">
        <v>2.9269789932545454</v>
      </c>
      <c r="AD8">
        <v>0</v>
      </c>
      <c r="AE8">
        <v>4.8751426944619478</v>
      </c>
      <c r="AF8">
        <v>0.7619502723317586</v>
      </c>
      <c r="AG8">
        <v>4.6401607830563769</v>
      </c>
      <c r="AH8">
        <v>13.676376205881349</v>
      </c>
      <c r="AI8">
        <v>1.4111526618956587</v>
      </c>
      <c r="AJ8">
        <v>0</v>
      </c>
      <c r="AK8">
        <v>8.4853183472332834</v>
      </c>
      <c r="AL8">
        <v>0</v>
      </c>
      <c r="AM8">
        <v>1.5205123566654171</v>
      </c>
      <c r="AN8">
        <v>0</v>
      </c>
      <c r="AO8">
        <v>0</v>
      </c>
      <c r="AP8">
        <v>0</v>
      </c>
      <c r="AQ8">
        <v>4.182689693847724</v>
      </c>
      <c r="AR8">
        <v>0</v>
      </c>
      <c r="AS8">
        <v>3.1297071856067369</v>
      </c>
      <c r="AT8">
        <v>0</v>
      </c>
      <c r="AU8">
        <v>0</v>
      </c>
      <c r="AV8">
        <v>0</v>
      </c>
      <c r="AW8">
        <v>0</v>
      </c>
      <c r="AX8">
        <v>0</v>
      </c>
      <c r="AY8">
        <v>4.1900000000000004</v>
      </c>
      <c r="AZ8">
        <v>5.18</v>
      </c>
      <c r="BA8">
        <v>3.43</v>
      </c>
      <c r="BB8">
        <v>1.49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75.241137711264358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1.089719722293649</v>
      </c>
      <c r="N9">
        <v>2.859757483252777</v>
      </c>
      <c r="O9">
        <v>3.1799999999999997</v>
      </c>
      <c r="P9">
        <v>3.6496280444308571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4.562043267052295</v>
      </c>
      <c r="AC9">
        <v>2.9269789932545454</v>
      </c>
      <c r="AD9">
        <v>0</v>
      </c>
      <c r="AE9">
        <v>4.8751426944619478</v>
      </c>
      <c r="AF9">
        <v>0.7619502723317586</v>
      </c>
      <c r="AG9">
        <v>4.6401607830563769</v>
      </c>
      <c r="AH9">
        <v>13.676376205881349</v>
      </c>
      <c r="AI9">
        <v>1.4111526618956587</v>
      </c>
      <c r="AJ9">
        <v>0</v>
      </c>
      <c r="AK9">
        <v>8.4853183472332834</v>
      </c>
      <c r="AL9">
        <v>0</v>
      </c>
      <c r="AM9">
        <v>1.5205123566654171</v>
      </c>
      <c r="AN9">
        <v>0</v>
      </c>
      <c r="AO9">
        <v>0</v>
      </c>
      <c r="AP9">
        <v>0</v>
      </c>
      <c r="AQ9">
        <v>4.182689693847724</v>
      </c>
      <c r="AR9">
        <v>0</v>
      </c>
      <c r="AS9">
        <v>3.1297071856067369</v>
      </c>
      <c r="AT9">
        <v>0</v>
      </c>
      <c r="AU9">
        <v>0</v>
      </c>
      <c r="AV9">
        <v>0</v>
      </c>
      <c r="AW9">
        <v>0</v>
      </c>
      <c r="AX9">
        <v>0</v>
      </c>
      <c r="AY9">
        <v>4.1900000000000004</v>
      </c>
      <c r="AZ9">
        <v>5.18</v>
      </c>
      <c r="BA9">
        <v>3.43</v>
      </c>
      <c r="BB9">
        <v>1.49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75.241137711264358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1.089719722293649</v>
      </c>
      <c r="N10">
        <v>2.859757483252777</v>
      </c>
      <c r="O10">
        <v>3.1799999999999997</v>
      </c>
      <c r="P10">
        <v>3.6496280444308571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4.562043267052295</v>
      </c>
      <c r="AC10">
        <v>2.9269789932545454</v>
      </c>
      <c r="AD10">
        <v>0</v>
      </c>
      <c r="AE10">
        <v>4.8751426944619478</v>
      </c>
      <c r="AF10">
        <v>0.7619502723317586</v>
      </c>
      <c r="AG10">
        <v>4.6401607830563769</v>
      </c>
      <c r="AH10">
        <v>13.676376205881349</v>
      </c>
      <c r="AI10">
        <v>1.4111526618956587</v>
      </c>
      <c r="AJ10">
        <v>0</v>
      </c>
      <c r="AK10">
        <v>8.4853183472332834</v>
      </c>
      <c r="AL10">
        <v>0</v>
      </c>
      <c r="AM10">
        <v>1.5205123566654171</v>
      </c>
      <c r="AN10">
        <v>0</v>
      </c>
      <c r="AO10">
        <v>0</v>
      </c>
      <c r="AP10">
        <v>0</v>
      </c>
      <c r="AQ10">
        <v>4.182689693847724</v>
      </c>
      <c r="AR10">
        <v>0</v>
      </c>
      <c r="AS10">
        <v>3.1297071856067369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4.1900000000000004</v>
      </c>
      <c r="AZ10">
        <v>5.18</v>
      </c>
      <c r="BA10">
        <v>3.43</v>
      </c>
      <c r="BB10">
        <v>1.49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75.241137711264358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1.089719722293649</v>
      </c>
      <c r="N11">
        <v>2.859757483252777</v>
      </c>
      <c r="O11">
        <v>3.1799999999999997</v>
      </c>
      <c r="P11">
        <v>3.6496280444308571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4.562043267052295</v>
      </c>
      <c r="AC11">
        <v>2.9269789932545454</v>
      </c>
      <c r="AD11">
        <v>0</v>
      </c>
      <c r="AE11">
        <v>4.8751426944619478</v>
      </c>
      <c r="AF11">
        <v>0.7619502723317586</v>
      </c>
      <c r="AG11">
        <v>4.6401607830563769</v>
      </c>
      <c r="AH11">
        <v>13.676376205881349</v>
      </c>
      <c r="AI11">
        <v>1.4111526618956587</v>
      </c>
      <c r="AJ11">
        <v>0</v>
      </c>
      <c r="AK11">
        <v>8.4853183472332834</v>
      </c>
      <c r="AL11">
        <v>0</v>
      </c>
      <c r="AM11">
        <v>1.5205123566654171</v>
      </c>
      <c r="AN11">
        <v>0</v>
      </c>
      <c r="AO11">
        <v>0</v>
      </c>
      <c r="AP11">
        <v>0</v>
      </c>
      <c r="AQ11">
        <v>4.182689693847724</v>
      </c>
      <c r="AR11">
        <v>0</v>
      </c>
      <c r="AS11">
        <v>3.1297071856067369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4.1900000000000004</v>
      </c>
      <c r="AZ11">
        <v>5.18</v>
      </c>
      <c r="BA11">
        <v>3.43</v>
      </c>
      <c r="BB11">
        <v>1.49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75.241137711264358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1.089719722293649</v>
      </c>
      <c r="N12">
        <v>2.859757483252777</v>
      </c>
      <c r="O12">
        <v>3.1799999999999997</v>
      </c>
      <c r="P12">
        <v>3.6496280444308571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4.562043267052295</v>
      </c>
      <c r="AC12">
        <v>2.9269789932545454</v>
      </c>
      <c r="AD12">
        <v>0</v>
      </c>
      <c r="AE12">
        <v>4.8751426944619478</v>
      </c>
      <c r="AF12">
        <v>0.7619502723317586</v>
      </c>
      <c r="AG12">
        <v>4.6401607830563769</v>
      </c>
      <c r="AH12">
        <v>13.676376205881349</v>
      </c>
      <c r="AI12">
        <v>1.4111526618956587</v>
      </c>
      <c r="AJ12">
        <v>0</v>
      </c>
      <c r="AK12">
        <v>8.4853183472332834</v>
      </c>
      <c r="AL12">
        <v>0</v>
      </c>
      <c r="AM12">
        <v>1.5205123566654171</v>
      </c>
      <c r="AN12">
        <v>0</v>
      </c>
      <c r="AO12">
        <v>0</v>
      </c>
      <c r="AP12">
        <v>0</v>
      </c>
      <c r="AQ12">
        <v>4.182689693847724</v>
      </c>
      <c r="AR12">
        <v>0</v>
      </c>
      <c r="AS12">
        <v>3.1297071856067369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4.1900000000000004</v>
      </c>
      <c r="AZ12">
        <v>4.7</v>
      </c>
      <c r="BA12">
        <v>3.43</v>
      </c>
      <c r="BB12">
        <v>1.49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74.761137711264368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1.089719722293649</v>
      </c>
      <c r="N13">
        <v>2.859757483252777</v>
      </c>
      <c r="O13">
        <v>1.5197425474254742</v>
      </c>
      <c r="P13">
        <v>3.6496280444308571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4.562043267052295</v>
      </c>
      <c r="AC13">
        <v>2.9269789932545454</v>
      </c>
      <c r="AD13">
        <v>0</v>
      </c>
      <c r="AE13">
        <v>4.8751426944619478</v>
      </c>
      <c r="AF13">
        <v>0.7619502723317586</v>
      </c>
      <c r="AG13">
        <v>4.6401607830563769</v>
      </c>
      <c r="AH13">
        <v>13.676376205881349</v>
      </c>
      <c r="AI13">
        <v>1.4111526618956587</v>
      </c>
      <c r="AJ13">
        <v>0</v>
      </c>
      <c r="AK13">
        <v>8.4853183472332834</v>
      </c>
      <c r="AL13">
        <v>0</v>
      </c>
      <c r="AM13">
        <v>1.5205123566654171</v>
      </c>
      <c r="AN13">
        <v>0</v>
      </c>
      <c r="AO13">
        <v>0</v>
      </c>
      <c r="AP13">
        <v>0</v>
      </c>
      <c r="AQ13">
        <v>4.182689693847724</v>
      </c>
      <c r="AR13">
        <v>0</v>
      </c>
      <c r="AS13">
        <v>3.1297071856067369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4.1900000000000004</v>
      </c>
      <c r="AZ13">
        <v>4.7</v>
      </c>
      <c r="BA13">
        <v>3.43</v>
      </c>
      <c r="BB13">
        <v>1.49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73.100880258689841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1.089719722293649</v>
      </c>
      <c r="N14">
        <v>2.859757483252777</v>
      </c>
      <c r="O14">
        <v>1.5197425474254742</v>
      </c>
      <c r="P14">
        <v>3.6496280444308571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4.562043267052295</v>
      </c>
      <c r="AC14">
        <v>2.9269789932545454</v>
      </c>
      <c r="AD14">
        <v>0</v>
      </c>
      <c r="AE14">
        <v>4.8751426944619478</v>
      </c>
      <c r="AF14">
        <v>0.7619502723317586</v>
      </c>
      <c r="AG14">
        <v>4.6401607830563769</v>
      </c>
      <c r="AH14">
        <v>13.676376205881349</v>
      </c>
      <c r="AI14">
        <v>1.4111526618956587</v>
      </c>
      <c r="AJ14">
        <v>0</v>
      </c>
      <c r="AK14">
        <v>8.4853183472332834</v>
      </c>
      <c r="AL14">
        <v>0</v>
      </c>
      <c r="AM14">
        <v>1.5205123566654171</v>
      </c>
      <c r="AN14">
        <v>0</v>
      </c>
      <c r="AO14">
        <v>0</v>
      </c>
      <c r="AP14">
        <v>0</v>
      </c>
      <c r="AQ14">
        <v>4.182689693847724</v>
      </c>
      <c r="AR14">
        <v>0</v>
      </c>
      <c r="AS14">
        <v>3.1297071856067369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4.1900000000000004</v>
      </c>
      <c r="AZ14">
        <v>4.7</v>
      </c>
      <c r="BA14">
        <v>3.43</v>
      </c>
      <c r="BB14">
        <v>1.49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73.100880258689841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1.089719722293649</v>
      </c>
      <c r="N15">
        <v>2.859757483252777</v>
      </c>
      <c r="O15">
        <v>1.5197425474254742</v>
      </c>
      <c r="P15">
        <v>3.6496280444308571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4.562043267052295</v>
      </c>
      <c r="AC15">
        <v>2.9269789932545454</v>
      </c>
      <c r="AD15">
        <v>0</v>
      </c>
      <c r="AE15">
        <v>4.8751426944619478</v>
      </c>
      <c r="AF15">
        <v>0.7619502723317586</v>
      </c>
      <c r="AG15">
        <v>4.6401607830563769</v>
      </c>
      <c r="AH15">
        <v>13.676376205881349</v>
      </c>
      <c r="AI15">
        <v>1.4111526618956587</v>
      </c>
      <c r="AJ15">
        <v>0</v>
      </c>
      <c r="AK15">
        <v>8.4853183472332834</v>
      </c>
      <c r="AL15">
        <v>0</v>
      </c>
      <c r="AM15">
        <v>1.5205123566654171</v>
      </c>
      <c r="AN15">
        <v>0</v>
      </c>
      <c r="AO15">
        <v>0</v>
      </c>
      <c r="AP15">
        <v>0</v>
      </c>
      <c r="AQ15">
        <v>4.182689693847724</v>
      </c>
      <c r="AR15">
        <v>0</v>
      </c>
      <c r="AS15">
        <v>2.8223812295050732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4.1900000000000004</v>
      </c>
      <c r="AZ15">
        <v>4.7</v>
      </c>
      <c r="BA15">
        <v>3.43</v>
      </c>
      <c r="BB15">
        <v>1.49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72.793554302588177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1.089719722293649</v>
      </c>
      <c r="N16">
        <v>2.859757483252777</v>
      </c>
      <c r="O16">
        <v>1.5197425474254742</v>
      </c>
      <c r="P16">
        <v>3.6496280444308571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4.562043267052295</v>
      </c>
      <c r="AC16">
        <v>2.9269789932545454</v>
      </c>
      <c r="AD16">
        <v>0</v>
      </c>
      <c r="AE16">
        <v>4.8751426944619478</v>
      </c>
      <c r="AF16">
        <v>0.7619502723317586</v>
      </c>
      <c r="AG16">
        <v>4.6401607830563769</v>
      </c>
      <c r="AH16">
        <v>13.676376205881349</v>
      </c>
      <c r="AI16">
        <v>1.4111526618956587</v>
      </c>
      <c r="AJ16">
        <v>0</v>
      </c>
      <c r="AK16">
        <v>8.4853183472332834</v>
      </c>
      <c r="AL16">
        <v>0</v>
      </c>
      <c r="AM16">
        <v>1.5205123566654171</v>
      </c>
      <c r="AN16">
        <v>0</v>
      </c>
      <c r="AO16">
        <v>0</v>
      </c>
      <c r="AP16">
        <v>0</v>
      </c>
      <c r="AQ16">
        <v>4.182689693847724</v>
      </c>
      <c r="AR16">
        <v>0</v>
      </c>
      <c r="AS16">
        <v>2.8223812295050732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4.1900000000000004</v>
      </c>
      <c r="AZ16">
        <v>4.7</v>
      </c>
      <c r="BA16">
        <v>3.43</v>
      </c>
      <c r="BB16">
        <v>1.49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72.793554302588177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1.089719722293649</v>
      </c>
      <c r="N17">
        <v>2.859757483252777</v>
      </c>
      <c r="O17">
        <v>1.5197425474254742</v>
      </c>
      <c r="P17">
        <v>3.6496280444308571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4.562043267052295</v>
      </c>
      <c r="AC17">
        <v>2.9269789932545454</v>
      </c>
      <c r="AD17">
        <v>0</v>
      </c>
      <c r="AE17">
        <v>4.8751426944619478</v>
      </c>
      <c r="AF17">
        <v>0.7619502723317586</v>
      </c>
      <c r="AG17">
        <v>4.6401607830563769</v>
      </c>
      <c r="AH17">
        <v>13.676376205881349</v>
      </c>
      <c r="AI17">
        <v>1.4111526618956587</v>
      </c>
      <c r="AJ17">
        <v>0</v>
      </c>
      <c r="AK17">
        <v>8.4853183472332834</v>
      </c>
      <c r="AL17">
        <v>0</v>
      </c>
      <c r="AM17">
        <v>1.5205123566654171</v>
      </c>
      <c r="AN17">
        <v>0</v>
      </c>
      <c r="AO17">
        <v>0</v>
      </c>
      <c r="AP17">
        <v>0</v>
      </c>
      <c r="AQ17">
        <v>4.182689693847724</v>
      </c>
      <c r="AR17">
        <v>0</v>
      </c>
      <c r="AS17">
        <v>2.8223812295050732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4.1900000000000004</v>
      </c>
      <c r="AZ17">
        <v>4.7</v>
      </c>
      <c r="BA17">
        <v>3.43</v>
      </c>
      <c r="BB17">
        <v>1.49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72.793554302588177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1.089719722293649</v>
      </c>
      <c r="N18">
        <v>2.859757483252777</v>
      </c>
      <c r="O18">
        <v>1.5197425474254742</v>
      </c>
      <c r="P18">
        <v>3.6496280444308571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4.562043267052295</v>
      </c>
      <c r="AC18">
        <v>2.9269789932545454</v>
      </c>
      <c r="AD18">
        <v>0</v>
      </c>
      <c r="AE18">
        <v>4.8751426944619478</v>
      </c>
      <c r="AF18">
        <v>0.7619502723317586</v>
      </c>
      <c r="AG18">
        <v>4.6401607830563769</v>
      </c>
      <c r="AH18">
        <v>13.676376205881349</v>
      </c>
      <c r="AI18">
        <v>1.4111526618956587</v>
      </c>
      <c r="AJ18">
        <v>0</v>
      </c>
      <c r="AK18">
        <v>8.4853183472332834</v>
      </c>
      <c r="AL18">
        <v>0</v>
      </c>
      <c r="AM18">
        <v>1.5205123566654171</v>
      </c>
      <c r="AN18">
        <v>0</v>
      </c>
      <c r="AO18">
        <v>0</v>
      </c>
      <c r="AP18">
        <v>0</v>
      </c>
      <c r="AQ18">
        <v>4.182689693847724</v>
      </c>
      <c r="AR18">
        <v>0</v>
      </c>
      <c r="AS18">
        <v>2.8223812295050732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4.1900000000000004</v>
      </c>
      <c r="AZ18">
        <v>4.7</v>
      </c>
      <c r="BA18">
        <v>3.43</v>
      </c>
      <c r="BB18">
        <v>1.49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72.793554302588177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1.089719722293649</v>
      </c>
      <c r="N19">
        <v>2.859757483252777</v>
      </c>
      <c r="O19">
        <v>1.5197425474254742</v>
      </c>
      <c r="P19">
        <v>3.6496280444308571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4.562043267052295</v>
      </c>
      <c r="AC19">
        <v>1.9503775724035277</v>
      </c>
      <c r="AD19">
        <v>0</v>
      </c>
      <c r="AE19">
        <v>4.8751426944619478</v>
      </c>
      <c r="AF19">
        <v>0.7619502723317586</v>
      </c>
      <c r="AG19">
        <v>4.6401607830563769</v>
      </c>
      <c r="AH19">
        <v>13.676376205881349</v>
      </c>
      <c r="AI19">
        <v>1.4111526618956587</v>
      </c>
      <c r="AJ19">
        <v>0</v>
      </c>
      <c r="AK19">
        <v>8.4853183472332834</v>
      </c>
      <c r="AL19">
        <v>0</v>
      </c>
      <c r="AM19">
        <v>1.5205123566654171</v>
      </c>
      <c r="AN19">
        <v>0</v>
      </c>
      <c r="AO19">
        <v>0</v>
      </c>
      <c r="AP19">
        <v>0</v>
      </c>
      <c r="AQ19">
        <v>4.182689693847724</v>
      </c>
      <c r="AR19">
        <v>0</v>
      </c>
      <c r="AS19">
        <v>2.8223812295050732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4.1900000000000004</v>
      </c>
      <c r="AZ19">
        <v>4.7</v>
      </c>
      <c r="BA19">
        <v>3.43</v>
      </c>
      <c r="BB19">
        <v>1.49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71.816952881737166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1.089719722293649</v>
      </c>
      <c r="N20">
        <v>2.859757483252777</v>
      </c>
      <c r="O20">
        <v>1.5197425474254742</v>
      </c>
      <c r="P20">
        <v>3.6496280444308571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4.562043267052295</v>
      </c>
      <c r="AC20">
        <v>1.9503775724035277</v>
      </c>
      <c r="AD20">
        <v>0</v>
      </c>
      <c r="AE20">
        <v>4.8751426944619478</v>
      </c>
      <c r="AF20">
        <v>0.7619502723317586</v>
      </c>
      <c r="AG20">
        <v>4.6401607830563769</v>
      </c>
      <c r="AH20">
        <v>13.676376205881349</v>
      </c>
      <c r="AI20">
        <v>1.4111526618956587</v>
      </c>
      <c r="AJ20">
        <v>0</v>
      </c>
      <c r="AK20">
        <v>8.4853183472332834</v>
      </c>
      <c r="AL20">
        <v>0</v>
      </c>
      <c r="AM20">
        <v>1.5205123566654171</v>
      </c>
      <c r="AN20">
        <v>0</v>
      </c>
      <c r="AO20">
        <v>0</v>
      </c>
      <c r="AP20">
        <v>0</v>
      </c>
      <c r="AQ20">
        <v>4.182689693847724</v>
      </c>
      <c r="AR20">
        <v>0</v>
      </c>
      <c r="AS20">
        <v>2.8223812295050732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4.1900000000000004</v>
      </c>
      <c r="AZ20">
        <v>4.7</v>
      </c>
      <c r="BA20">
        <v>3.43</v>
      </c>
      <c r="BB20">
        <v>1.49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71.816952881737166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1.089719722293649</v>
      </c>
      <c r="N21">
        <v>2.859757483252777</v>
      </c>
      <c r="O21">
        <v>1.5197425474254742</v>
      </c>
      <c r="P21">
        <v>3.6496280444308571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3.2330446682471443</v>
      </c>
      <c r="AC21">
        <v>1.9503775724035277</v>
      </c>
      <c r="AD21">
        <v>0</v>
      </c>
      <c r="AE21">
        <v>4.8751426944619478</v>
      </c>
      <c r="AF21">
        <v>0.7619502723317586</v>
      </c>
      <c r="AG21">
        <v>4.6401607830563769</v>
      </c>
      <c r="AH21">
        <v>13.676376205881349</v>
      </c>
      <c r="AI21">
        <v>1.4111526618956587</v>
      </c>
      <c r="AJ21">
        <v>0</v>
      </c>
      <c r="AK21">
        <v>8.4853183472332834</v>
      </c>
      <c r="AL21">
        <v>0</v>
      </c>
      <c r="AM21">
        <v>1.5205123566654171</v>
      </c>
      <c r="AN21">
        <v>0</v>
      </c>
      <c r="AO21">
        <v>0</v>
      </c>
      <c r="AP21">
        <v>0</v>
      </c>
      <c r="AQ21">
        <v>4.182689693847724</v>
      </c>
      <c r="AR21">
        <v>0</v>
      </c>
      <c r="AS21">
        <v>2.8223812295050732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4.1900000000000004</v>
      </c>
      <c r="AZ21">
        <v>4.7</v>
      </c>
      <c r="BA21">
        <v>3.43</v>
      </c>
      <c r="BB21">
        <v>1.49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70.487954282932009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1.089719722293649</v>
      </c>
      <c r="N22">
        <v>2.859757483252777</v>
      </c>
      <c r="O22">
        <v>1.5197425474254742</v>
      </c>
      <c r="P22">
        <v>3.6496280444308571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3.2330446682471443</v>
      </c>
      <c r="AC22">
        <v>1.9503775724035277</v>
      </c>
      <c r="AD22">
        <v>0</v>
      </c>
      <c r="AE22">
        <v>4.8751426944619478</v>
      </c>
      <c r="AF22">
        <v>0.7619502723317586</v>
      </c>
      <c r="AG22">
        <v>4.6401607830563769</v>
      </c>
      <c r="AH22">
        <v>13.676376205881349</v>
      </c>
      <c r="AI22">
        <v>1.4111526618956587</v>
      </c>
      <c r="AJ22">
        <v>0</v>
      </c>
      <c r="AK22">
        <v>8.4853183472332834</v>
      </c>
      <c r="AL22">
        <v>0</v>
      </c>
      <c r="AM22">
        <v>1.5205123566654171</v>
      </c>
      <c r="AN22">
        <v>0</v>
      </c>
      <c r="AO22">
        <v>0</v>
      </c>
      <c r="AP22">
        <v>0</v>
      </c>
      <c r="AQ22">
        <v>4.182689693847724</v>
      </c>
      <c r="AR22">
        <v>0</v>
      </c>
      <c r="AS22">
        <v>2.8223812295050732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4.1900000000000004</v>
      </c>
      <c r="AZ22">
        <v>4.7</v>
      </c>
      <c r="BA22">
        <v>3.43</v>
      </c>
      <c r="BB22">
        <v>1.49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70.487954282932009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1.089719722293649</v>
      </c>
      <c r="N23">
        <v>2.859757483252777</v>
      </c>
      <c r="O23">
        <v>1.5197425474254742</v>
      </c>
      <c r="P23">
        <v>3.6496280444308571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3.2330446682471443</v>
      </c>
      <c r="AC23">
        <v>1.9503775724035277</v>
      </c>
      <c r="AD23">
        <v>0</v>
      </c>
      <c r="AE23">
        <v>4.8751426944619478</v>
      </c>
      <c r="AF23">
        <v>0.7619502723317586</v>
      </c>
      <c r="AG23">
        <v>4.6401607830563769</v>
      </c>
      <c r="AH23">
        <v>13.676376205881349</v>
      </c>
      <c r="AI23">
        <v>0.35985334902813193</v>
      </c>
      <c r="AJ23">
        <v>0</v>
      </c>
      <c r="AK23">
        <v>8.4853183472332834</v>
      </c>
      <c r="AL23">
        <v>0</v>
      </c>
      <c r="AM23">
        <v>1.5205123566654171</v>
      </c>
      <c r="AN23">
        <v>0</v>
      </c>
      <c r="AO23">
        <v>0</v>
      </c>
      <c r="AP23">
        <v>0</v>
      </c>
      <c r="AQ23">
        <v>4.0974281101059242</v>
      </c>
      <c r="AR23">
        <v>0</v>
      </c>
      <c r="AS23">
        <v>2.8223812295050732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4.1900000000000004</v>
      </c>
      <c r="AZ23">
        <v>4.7</v>
      </c>
      <c r="BA23">
        <v>3.43</v>
      </c>
      <c r="BB23">
        <v>1.49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69.351393386322684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1.089719722293649</v>
      </c>
      <c r="N24">
        <v>2.859757483252777</v>
      </c>
      <c r="O24">
        <v>1.5197425474254742</v>
      </c>
      <c r="P24">
        <v>3.6496280444308571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3.2330446682471443</v>
      </c>
      <c r="AC24">
        <v>1.9503775724035277</v>
      </c>
      <c r="AD24">
        <v>0</v>
      </c>
      <c r="AE24">
        <v>4.8751426944619478</v>
      </c>
      <c r="AF24">
        <v>0.7619502723317586</v>
      </c>
      <c r="AG24">
        <v>4.6401607830563769</v>
      </c>
      <c r="AH24">
        <v>13.676376205881349</v>
      </c>
      <c r="AI24">
        <v>0.51340333827312012</v>
      </c>
      <c r="AJ24">
        <v>0</v>
      </c>
      <c r="AK24">
        <v>8.4853183472332834</v>
      </c>
      <c r="AL24">
        <v>0</v>
      </c>
      <c r="AM24">
        <v>1.5205123566654171</v>
      </c>
      <c r="AN24">
        <v>0</v>
      </c>
      <c r="AO24">
        <v>0</v>
      </c>
      <c r="AP24">
        <v>0</v>
      </c>
      <c r="AQ24">
        <v>4.0974281101059242</v>
      </c>
      <c r="AR24">
        <v>0</v>
      </c>
      <c r="AS24">
        <v>2.8223812295050732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4.1900000000000004</v>
      </c>
      <c r="AZ24">
        <v>4.7</v>
      </c>
      <c r="BA24">
        <v>3.43</v>
      </c>
      <c r="BB24">
        <v>1.49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69.504943375567677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1.089719722293649</v>
      </c>
      <c r="N25">
        <v>2.859757483252777</v>
      </c>
      <c r="O25">
        <v>1.5197425474254742</v>
      </c>
      <c r="P25">
        <v>3.6496280444308571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3.2330446682471443</v>
      </c>
      <c r="AC25">
        <v>1.9503775724035277</v>
      </c>
      <c r="AD25">
        <v>0</v>
      </c>
      <c r="AE25">
        <v>4.8751426944619478</v>
      </c>
      <c r="AF25">
        <v>0.7619502723317586</v>
      </c>
      <c r="AG25">
        <v>4.6401607830563769</v>
      </c>
      <c r="AH25">
        <v>13.676376205881349</v>
      </c>
      <c r="AI25">
        <v>0.76963399517273245</v>
      </c>
      <c r="AJ25">
        <v>0</v>
      </c>
      <c r="AK25">
        <v>8.4853183472332834</v>
      </c>
      <c r="AL25">
        <v>0</v>
      </c>
      <c r="AM25">
        <v>1.5205123566654171</v>
      </c>
      <c r="AN25">
        <v>0</v>
      </c>
      <c r="AO25">
        <v>0</v>
      </c>
      <c r="AP25">
        <v>0</v>
      </c>
      <c r="AQ25">
        <v>4.0974281101059242</v>
      </c>
      <c r="AR25">
        <v>0</v>
      </c>
      <c r="AS25">
        <v>2.8223812295050732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4.1900000000000004</v>
      </c>
      <c r="AZ25">
        <v>4.7</v>
      </c>
      <c r="BA25">
        <v>3.43</v>
      </c>
      <c r="BB25">
        <v>1.49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69.761174032467295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1.089719722293649</v>
      </c>
      <c r="N26">
        <v>2.859757483252777</v>
      </c>
      <c r="O26">
        <v>1.5197425474254742</v>
      </c>
      <c r="P26">
        <v>3.6496280444308571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3.2330446682471443</v>
      </c>
      <c r="AC26">
        <v>1.9503775724035277</v>
      </c>
      <c r="AD26">
        <v>0</v>
      </c>
      <c r="AE26">
        <v>4.8751426944619478</v>
      </c>
      <c r="AF26">
        <v>0.7619502723317586</v>
      </c>
      <c r="AG26">
        <v>4.6401607830563769</v>
      </c>
      <c r="AH26">
        <v>13.676376205881349</v>
      </c>
      <c r="AI26">
        <v>4.9390343166348059</v>
      </c>
      <c r="AJ26">
        <v>0</v>
      </c>
      <c r="AK26">
        <v>8.4853183472332834</v>
      </c>
      <c r="AL26">
        <v>0</v>
      </c>
      <c r="AM26">
        <v>1.5205123566654171</v>
      </c>
      <c r="AN26">
        <v>0</v>
      </c>
      <c r="AO26">
        <v>0</v>
      </c>
      <c r="AP26">
        <v>0</v>
      </c>
      <c r="AQ26">
        <v>4.0633234766092032</v>
      </c>
      <c r="AR26">
        <v>0</v>
      </c>
      <c r="AS26">
        <v>2.8223812295050732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4.1900000000000004</v>
      </c>
      <c r="AZ26">
        <v>4.7</v>
      </c>
      <c r="BA26">
        <v>3.43</v>
      </c>
      <c r="BB26">
        <v>1.49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73.896469720432648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1.089719722293649</v>
      </c>
      <c r="N27">
        <v>2.859757483252777</v>
      </c>
      <c r="O27">
        <v>1.5197425474254742</v>
      </c>
      <c r="P27">
        <v>3.6496280444308571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3.2330446682471443</v>
      </c>
      <c r="AC27">
        <v>1.9503775724035277</v>
      </c>
      <c r="AD27">
        <v>0</v>
      </c>
      <c r="AE27">
        <v>4.8751426944619478</v>
      </c>
      <c r="AF27">
        <v>0.7619502723317586</v>
      </c>
      <c r="AG27">
        <v>4.6401607830563769</v>
      </c>
      <c r="AH27">
        <v>13.676376205881349</v>
      </c>
      <c r="AI27">
        <v>4.9390343166348059</v>
      </c>
      <c r="AJ27">
        <v>0</v>
      </c>
      <c r="AK27">
        <v>8.4853183472332834</v>
      </c>
      <c r="AL27">
        <v>0</v>
      </c>
      <c r="AM27">
        <v>1.5205123566654171</v>
      </c>
      <c r="AN27">
        <v>0</v>
      </c>
      <c r="AO27">
        <v>0</v>
      </c>
      <c r="AP27">
        <v>0</v>
      </c>
      <c r="AQ27">
        <v>2.3714900506469179</v>
      </c>
      <c r="AR27">
        <v>0</v>
      </c>
      <c r="AS27">
        <v>2.8223812295050732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4.1900000000000004</v>
      </c>
      <c r="AZ27">
        <v>4.7</v>
      </c>
      <c r="BA27">
        <v>3.43</v>
      </c>
      <c r="BB27">
        <v>1.49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72.204636294470362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1.089719722293649</v>
      </c>
      <c r="N28">
        <v>2.859757483252777</v>
      </c>
      <c r="O28">
        <v>1.5197425474254742</v>
      </c>
      <c r="P28">
        <v>3.6496280444308571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3.2330446682471443</v>
      </c>
      <c r="AC28">
        <v>1.9503775724035277</v>
      </c>
      <c r="AD28">
        <v>0</v>
      </c>
      <c r="AE28">
        <v>4.8751426944619478</v>
      </c>
      <c r="AF28">
        <v>0.7619502723317586</v>
      </c>
      <c r="AG28">
        <v>4.6401607830563769</v>
      </c>
      <c r="AH28">
        <v>13.676376205881349</v>
      </c>
      <c r="AI28">
        <v>4.9390343166348059</v>
      </c>
      <c r="AJ28">
        <v>0</v>
      </c>
      <c r="AK28">
        <v>8.4853183472332834</v>
      </c>
      <c r="AL28">
        <v>0</v>
      </c>
      <c r="AM28">
        <v>1.5205123566654171</v>
      </c>
      <c r="AN28">
        <v>0</v>
      </c>
      <c r="AO28">
        <v>0</v>
      </c>
      <c r="AP28">
        <v>0</v>
      </c>
      <c r="AQ28">
        <v>2.0060832631820618</v>
      </c>
      <c r="AR28">
        <v>0</v>
      </c>
      <c r="AS28">
        <v>2.8223812295050732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4.1900000000000004</v>
      </c>
      <c r="AZ28">
        <v>4.7</v>
      </c>
      <c r="BA28">
        <v>3.43</v>
      </c>
      <c r="BB28">
        <v>1.49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71.839229507005498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1.089719722293649</v>
      </c>
      <c r="N29">
        <v>2.859757483252777</v>
      </c>
      <c r="O29">
        <v>1.5197425474254742</v>
      </c>
      <c r="P29">
        <v>3.6496280444308571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3.2330446682471443</v>
      </c>
      <c r="AC29">
        <v>1.9503775724035277</v>
      </c>
      <c r="AD29">
        <v>0</v>
      </c>
      <c r="AE29">
        <v>4.8751426944619478</v>
      </c>
      <c r="AF29">
        <v>0.7619502723317586</v>
      </c>
      <c r="AG29">
        <v>4.6401607830563769</v>
      </c>
      <c r="AH29">
        <v>13.676376205881349</v>
      </c>
      <c r="AI29">
        <v>4.9390343166348059</v>
      </c>
      <c r="AJ29">
        <v>0</v>
      </c>
      <c r="AK29">
        <v>8.4853183472332834</v>
      </c>
      <c r="AL29">
        <v>0</v>
      </c>
      <c r="AM29">
        <v>1.5205123566654171</v>
      </c>
      <c r="AN29">
        <v>0</v>
      </c>
      <c r="AO29">
        <v>0</v>
      </c>
      <c r="AP29">
        <v>0</v>
      </c>
      <c r="AQ29">
        <v>2.0060832631820618</v>
      </c>
      <c r="AR29">
        <v>0</v>
      </c>
      <c r="AS29">
        <v>2.8223812295050732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4.1900000000000004</v>
      </c>
      <c r="AZ29">
        <v>4.7</v>
      </c>
      <c r="BA29">
        <v>3.43</v>
      </c>
      <c r="BB29">
        <v>1.49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71.839229507005498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1.089719722293649</v>
      </c>
      <c r="N30">
        <v>2.859757483252777</v>
      </c>
      <c r="O30">
        <v>1.5197425474254742</v>
      </c>
      <c r="P30">
        <v>3.6496280444308571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3.2330446682471443</v>
      </c>
      <c r="AC30">
        <v>1.9503775724035277</v>
      </c>
      <c r="AD30">
        <v>0</v>
      </c>
      <c r="AE30">
        <v>4.8751426944619478</v>
      </c>
      <c r="AF30">
        <v>0.7619502723317586</v>
      </c>
      <c r="AG30">
        <v>4.6401607830563769</v>
      </c>
      <c r="AH30">
        <v>13.676376205881349</v>
      </c>
      <c r="AI30">
        <v>4.9390343166348059</v>
      </c>
      <c r="AJ30">
        <v>0</v>
      </c>
      <c r="AK30">
        <v>8.4853183472332834</v>
      </c>
      <c r="AL30">
        <v>0</v>
      </c>
      <c r="AM30">
        <v>1.5205123566654171</v>
      </c>
      <c r="AN30">
        <v>0</v>
      </c>
      <c r="AO30">
        <v>0</v>
      </c>
      <c r="AP30">
        <v>0</v>
      </c>
      <c r="AQ30">
        <v>2.0060832631820618</v>
      </c>
      <c r="AR30">
        <v>0</v>
      </c>
      <c r="AS30">
        <v>2.8223812295050732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4.1900000000000004</v>
      </c>
      <c r="AZ30">
        <v>4.7</v>
      </c>
      <c r="BA30">
        <v>3.43</v>
      </c>
      <c r="BB30">
        <v>1.49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71.839229507005498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1.089719722293649</v>
      </c>
      <c r="N31">
        <v>2.859757483252777</v>
      </c>
      <c r="O31">
        <v>1.5197425474254742</v>
      </c>
      <c r="P31">
        <v>3.6496280444308571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2.9242228784606912</v>
      </c>
      <c r="AC31">
        <v>1.9503775724035277</v>
      </c>
      <c r="AD31">
        <v>0</v>
      </c>
      <c r="AE31">
        <v>4.8751426944619478</v>
      </c>
      <c r="AF31">
        <v>0.7619502723317586</v>
      </c>
      <c r="AG31">
        <v>4.6401607830563769</v>
      </c>
      <c r="AH31">
        <v>13.676376205881349</v>
      </c>
      <c r="AI31">
        <v>4.9390343166348059</v>
      </c>
      <c r="AJ31">
        <v>0</v>
      </c>
      <c r="AK31">
        <v>8.4853183472332834</v>
      </c>
      <c r="AL31">
        <v>0</v>
      </c>
      <c r="AM31">
        <v>1.5205123566654171</v>
      </c>
      <c r="AN31">
        <v>0</v>
      </c>
      <c r="AO31">
        <v>0</v>
      </c>
      <c r="AP31">
        <v>0</v>
      </c>
      <c r="AQ31">
        <v>2.0060832631820618</v>
      </c>
      <c r="AR31">
        <v>0</v>
      </c>
      <c r="AS31">
        <v>2.8223812295050732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4.1900000000000004</v>
      </c>
      <c r="AZ31">
        <v>4.7</v>
      </c>
      <c r="BA31">
        <v>3.43</v>
      </c>
      <c r="BB31">
        <v>1.49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71.530407717219049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1.089719722293649</v>
      </c>
      <c r="N32">
        <v>2.859757483252777</v>
      </c>
      <c r="O32">
        <v>1.5197425474254742</v>
      </c>
      <c r="P32">
        <v>3.6496280444308571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2.9242228784606912</v>
      </c>
      <c r="AC32">
        <v>1.9503775724035277</v>
      </c>
      <c r="AD32">
        <v>0</v>
      </c>
      <c r="AE32">
        <v>4.8751426944619478</v>
      </c>
      <c r="AF32">
        <v>0.7619502723317586</v>
      </c>
      <c r="AG32">
        <v>4.6401607830563769</v>
      </c>
      <c r="AH32">
        <v>13.676376205881349</v>
      </c>
      <c r="AI32">
        <v>1.6023836300964722</v>
      </c>
      <c r="AJ32">
        <v>0</v>
      </c>
      <c r="AK32">
        <v>8.4853183472332834</v>
      </c>
      <c r="AL32">
        <v>0</v>
      </c>
      <c r="AM32">
        <v>1.5205123566654171</v>
      </c>
      <c r="AN32">
        <v>0</v>
      </c>
      <c r="AO32">
        <v>0</v>
      </c>
      <c r="AP32">
        <v>0</v>
      </c>
      <c r="AQ32">
        <v>2.0060832631820618</v>
      </c>
      <c r="AR32">
        <v>0</v>
      </c>
      <c r="AS32">
        <v>2.8223812295050732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4.1900000000000004</v>
      </c>
      <c r="AZ32">
        <v>4.7</v>
      </c>
      <c r="BA32">
        <v>3.43</v>
      </c>
      <c r="BB32">
        <v>1.49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68.193757030680715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1.089719722293649</v>
      </c>
      <c r="N33">
        <v>2.859757483252777</v>
      </c>
      <c r="O33">
        <v>1.5197425474254742</v>
      </c>
      <c r="P33">
        <v>3.6496280444308571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2.9242228784606912</v>
      </c>
      <c r="AC33">
        <v>1.9503775724035277</v>
      </c>
      <c r="AD33">
        <v>0</v>
      </c>
      <c r="AE33">
        <v>4.8751426944619478</v>
      </c>
      <c r="AF33">
        <v>0.7619502723317586</v>
      </c>
      <c r="AG33">
        <v>4.6401607830563769</v>
      </c>
      <c r="AH33">
        <v>13.676376205881349</v>
      </c>
      <c r="AI33">
        <v>1.6023836300964722</v>
      </c>
      <c r="AJ33">
        <v>0</v>
      </c>
      <c r="AK33">
        <v>8.4853183472332834</v>
      </c>
      <c r="AL33">
        <v>0</v>
      </c>
      <c r="AM33">
        <v>1.5205123566654171</v>
      </c>
      <c r="AN33">
        <v>0</v>
      </c>
      <c r="AO33">
        <v>0</v>
      </c>
      <c r="AP33">
        <v>0</v>
      </c>
      <c r="AQ33">
        <v>2.0060832631820618</v>
      </c>
      <c r="AR33">
        <v>0</v>
      </c>
      <c r="AS33">
        <v>2.8223812295050732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4.1900000000000004</v>
      </c>
      <c r="AZ33">
        <v>4.7</v>
      </c>
      <c r="BA33">
        <v>3.43</v>
      </c>
      <c r="BB33">
        <v>1.49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68.193757030680715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1.089719722293649</v>
      </c>
      <c r="N34">
        <v>2.859757483252777</v>
      </c>
      <c r="O34">
        <v>1.5197425474254742</v>
      </c>
      <c r="P34">
        <v>3.6496280444308571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2.9242228784606912</v>
      </c>
      <c r="AC34">
        <v>1.9503775724035277</v>
      </c>
      <c r="AD34">
        <v>0</v>
      </c>
      <c r="AE34">
        <v>4.8751426944619478</v>
      </c>
      <c r="AF34">
        <v>0.7619502723317586</v>
      </c>
      <c r="AG34">
        <v>4.6401607830563769</v>
      </c>
      <c r="AH34">
        <v>13.676376205881349</v>
      </c>
      <c r="AI34">
        <v>1.6023836300964722</v>
      </c>
      <c r="AJ34">
        <v>0</v>
      </c>
      <c r="AK34">
        <v>8.4853183472332834</v>
      </c>
      <c r="AL34">
        <v>0</v>
      </c>
      <c r="AM34">
        <v>1.5205123566654171</v>
      </c>
      <c r="AN34">
        <v>0</v>
      </c>
      <c r="AO34">
        <v>0</v>
      </c>
      <c r="AP34">
        <v>0</v>
      </c>
      <c r="AQ34">
        <v>2.0060832631820618</v>
      </c>
      <c r="AR34">
        <v>0</v>
      </c>
      <c r="AS34">
        <v>2.8223812295050732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4.1900000000000004</v>
      </c>
      <c r="AZ34">
        <v>4.7</v>
      </c>
      <c r="BA34">
        <v>3.43</v>
      </c>
      <c r="BB34">
        <v>1.49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68.193757030680715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1.089719722293649</v>
      </c>
      <c r="N35">
        <v>2.859757483252777</v>
      </c>
      <c r="O35">
        <v>1.5197425474254742</v>
      </c>
      <c r="P35">
        <v>3.6496280444308571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2.9242228784606912</v>
      </c>
      <c r="AC35">
        <v>1.9503775724035277</v>
      </c>
      <c r="AD35">
        <v>0</v>
      </c>
      <c r="AE35">
        <v>4.8751426944619478</v>
      </c>
      <c r="AF35">
        <v>0.7619502723317586</v>
      </c>
      <c r="AG35">
        <v>4.6401607830563769</v>
      </c>
      <c r="AH35">
        <v>13.676376205881349</v>
      </c>
      <c r="AI35">
        <v>1.6023836300964722</v>
      </c>
      <c r="AJ35">
        <v>0</v>
      </c>
      <c r="AK35">
        <v>8.4853183472332834</v>
      </c>
      <c r="AL35">
        <v>0</v>
      </c>
      <c r="AM35">
        <v>1.5205123566654171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2.8223812295050732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4.1900000000000004</v>
      </c>
      <c r="AZ35">
        <v>4.7</v>
      </c>
      <c r="BA35">
        <v>3.43</v>
      </c>
      <c r="BB35">
        <v>1.49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66.187673767498652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1.089719722293649</v>
      </c>
      <c r="N36">
        <v>2.859757483252777</v>
      </c>
      <c r="O36">
        <v>1.5197425474254742</v>
      </c>
      <c r="P36">
        <v>3.6496280444308571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2.9242228784606912</v>
      </c>
      <c r="AC36">
        <v>1.9503775724035277</v>
      </c>
      <c r="AD36">
        <v>0</v>
      </c>
      <c r="AE36">
        <v>4.8751426944619478</v>
      </c>
      <c r="AF36">
        <v>0.7619502723317586</v>
      </c>
      <c r="AG36">
        <v>4.6401607830563769</v>
      </c>
      <c r="AH36">
        <v>13.676376205881349</v>
      </c>
      <c r="AI36">
        <v>1.6023836300964722</v>
      </c>
      <c r="AJ36">
        <v>0</v>
      </c>
      <c r="AK36">
        <v>8.4853183472332834</v>
      </c>
      <c r="AL36">
        <v>0</v>
      </c>
      <c r="AM36">
        <v>1.5205123566654171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2.8223812295050732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4.1900000000000004</v>
      </c>
      <c r="AZ36">
        <v>4.7</v>
      </c>
      <c r="BA36">
        <v>3.43</v>
      </c>
      <c r="BB36">
        <v>1.49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66.187673767498652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1.089719722293649</v>
      </c>
      <c r="N37">
        <v>2.859757483252777</v>
      </c>
      <c r="O37">
        <v>1.5197425474254742</v>
      </c>
      <c r="P37">
        <v>3.6496280444308571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2.9242228784606912</v>
      </c>
      <c r="AC37">
        <v>1.9503775724035277</v>
      </c>
      <c r="AD37">
        <v>0</v>
      </c>
      <c r="AE37">
        <v>4.8751426944619478</v>
      </c>
      <c r="AF37">
        <v>0.7619502723317586</v>
      </c>
      <c r="AG37">
        <v>4.6401607830563769</v>
      </c>
      <c r="AH37">
        <v>13.676376205881349</v>
      </c>
      <c r="AI37">
        <v>1.6023836300964722</v>
      </c>
      <c r="AJ37">
        <v>0</v>
      </c>
      <c r="AK37">
        <v>8.4853183472332834</v>
      </c>
      <c r="AL37">
        <v>0</v>
      </c>
      <c r="AM37">
        <v>1.5205123566654171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2.8223812295050732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4.1900000000000004</v>
      </c>
      <c r="AZ37">
        <v>4.7</v>
      </c>
      <c r="BA37">
        <v>3.43</v>
      </c>
      <c r="BB37">
        <v>1.49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66.187673767498652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1.089719722293649</v>
      </c>
      <c r="N38">
        <v>2.859757483252777</v>
      </c>
      <c r="O38">
        <v>1.5197425474254742</v>
      </c>
      <c r="P38">
        <v>3.6496280444308571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2.9242228784606912</v>
      </c>
      <c r="AC38">
        <v>1.9503775724035277</v>
      </c>
      <c r="AD38">
        <v>0</v>
      </c>
      <c r="AE38">
        <v>4.8751426944619478</v>
      </c>
      <c r="AF38">
        <v>0.7619502723317586</v>
      </c>
      <c r="AG38">
        <v>4.6401607830563769</v>
      </c>
      <c r="AH38">
        <v>13.676376205881349</v>
      </c>
      <c r="AI38">
        <v>1.6023836300964722</v>
      </c>
      <c r="AJ38">
        <v>0</v>
      </c>
      <c r="AK38">
        <v>8.4853183472332834</v>
      </c>
      <c r="AL38">
        <v>0</v>
      </c>
      <c r="AM38">
        <v>1.5205123566654171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2.8223812295050732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4.1900000000000004</v>
      </c>
      <c r="AZ38">
        <v>4.7</v>
      </c>
      <c r="BA38">
        <v>3.43</v>
      </c>
      <c r="BB38">
        <v>1.49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66.187673767498652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1.089719722293649</v>
      </c>
      <c r="N39">
        <v>2.859757483252777</v>
      </c>
      <c r="O39">
        <v>1.5197425474254742</v>
      </c>
      <c r="P39">
        <v>3.6496280444308571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2.9242228784606912</v>
      </c>
      <c r="AC39">
        <v>1.9503775724035277</v>
      </c>
      <c r="AD39">
        <v>0</v>
      </c>
      <c r="AE39">
        <v>4.8751426944619478</v>
      </c>
      <c r="AF39">
        <v>0.7619502723317586</v>
      </c>
      <c r="AG39">
        <v>4.6401607830563769</v>
      </c>
      <c r="AH39">
        <v>13.676376205881349</v>
      </c>
      <c r="AI39">
        <v>1.6023836300964722</v>
      </c>
      <c r="AJ39">
        <v>0</v>
      </c>
      <c r="AK39">
        <v>8.4853183472332834</v>
      </c>
      <c r="AL39">
        <v>0</v>
      </c>
      <c r="AM39">
        <v>1.5205123566654171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2.8223812295050732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4.1900000000000004</v>
      </c>
      <c r="AZ39">
        <v>4.7</v>
      </c>
      <c r="BA39">
        <v>3.43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66.187673767498652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1.089719722293649</v>
      </c>
      <c r="N40">
        <v>2.859757483252777</v>
      </c>
      <c r="O40">
        <v>1.5197425474254742</v>
      </c>
      <c r="P40">
        <v>3.6496280444308571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2.9242228784606912</v>
      </c>
      <c r="AC40">
        <v>1.9503775724035277</v>
      </c>
      <c r="AD40">
        <v>0</v>
      </c>
      <c r="AE40">
        <v>4.8751426944619478</v>
      </c>
      <c r="AF40">
        <v>0.7619502723317586</v>
      </c>
      <c r="AG40">
        <v>4.6401607830563769</v>
      </c>
      <c r="AH40">
        <v>13.676376205881349</v>
      </c>
      <c r="AI40">
        <v>1.6023836300964722</v>
      </c>
      <c r="AJ40">
        <v>0</v>
      </c>
      <c r="AK40">
        <v>8.4853183472332834</v>
      </c>
      <c r="AL40">
        <v>0</v>
      </c>
      <c r="AM40">
        <v>1.5205123566654171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2.8223812295050732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4.1900000000000004</v>
      </c>
      <c r="AZ40">
        <v>4.7</v>
      </c>
      <c r="BA40">
        <v>3.43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66.187673767498652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1.089719722293649</v>
      </c>
      <c r="N41">
        <v>2.859757483252777</v>
      </c>
      <c r="O41">
        <v>1.5197425474254742</v>
      </c>
      <c r="P41">
        <v>3.6496280444308571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2.7698119835674646</v>
      </c>
      <c r="AC41">
        <v>1.9503775724035277</v>
      </c>
      <c r="AD41">
        <v>0</v>
      </c>
      <c r="AE41">
        <v>4.8751426944619478</v>
      </c>
      <c r="AF41">
        <v>0.7619502723317586</v>
      </c>
      <c r="AG41">
        <v>4.6401607830563769</v>
      </c>
      <c r="AH41">
        <v>13.676376205881349</v>
      </c>
      <c r="AI41">
        <v>1.6023836300964722</v>
      </c>
      <c r="AJ41">
        <v>0</v>
      </c>
      <c r="AK41">
        <v>8.4853183472332834</v>
      </c>
      <c r="AL41">
        <v>0</v>
      </c>
      <c r="AM41">
        <v>1.5205123566654171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2.8223812295050732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4.1900000000000004</v>
      </c>
      <c r="AZ41">
        <v>4.7</v>
      </c>
      <c r="BA41">
        <v>3.43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66.03326287260542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1.089719722293649</v>
      </c>
      <c r="N42">
        <v>2.859757483252777</v>
      </c>
      <c r="O42">
        <v>1.5197425474254742</v>
      </c>
      <c r="P42">
        <v>3.6496280444308571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2.7698119835674646</v>
      </c>
      <c r="AC42">
        <v>1.9503775724035277</v>
      </c>
      <c r="AD42">
        <v>0</v>
      </c>
      <c r="AE42">
        <v>4.8751426944619478</v>
      </c>
      <c r="AF42">
        <v>0.7619502723317586</v>
      </c>
      <c r="AG42">
        <v>4.6401607830563769</v>
      </c>
      <c r="AH42">
        <v>13.676376205881349</v>
      </c>
      <c r="AI42">
        <v>1.6023836300964722</v>
      </c>
      <c r="AJ42">
        <v>0</v>
      </c>
      <c r="AK42">
        <v>8.4853183472332834</v>
      </c>
      <c r="AL42">
        <v>0</v>
      </c>
      <c r="AM42">
        <v>1.5205123566654171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2.8223812295050732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4.1900000000000004</v>
      </c>
      <c r="AZ42">
        <v>3.53</v>
      </c>
      <c r="BA42">
        <v>3.43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64.863262872605418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1.089719722293649</v>
      </c>
      <c r="N43">
        <v>2.859757483252777</v>
      </c>
      <c r="O43">
        <v>1.8</v>
      </c>
      <c r="P43">
        <v>3.6496280444308571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2.7698119835674646</v>
      </c>
      <c r="AC43">
        <v>1.9503775724035277</v>
      </c>
      <c r="AD43">
        <v>0</v>
      </c>
      <c r="AE43">
        <v>4.8751426944619478</v>
      </c>
      <c r="AF43">
        <v>0.7619502723317586</v>
      </c>
      <c r="AG43">
        <v>4.6401607830563769</v>
      </c>
      <c r="AH43">
        <v>13.676376205881349</v>
      </c>
      <c r="AI43">
        <v>1.6023836300964722</v>
      </c>
      <c r="AJ43">
        <v>0</v>
      </c>
      <c r="AK43">
        <v>8.4853183472332834</v>
      </c>
      <c r="AL43">
        <v>0</v>
      </c>
      <c r="AM43">
        <v>1.5205123566654171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2.8223812295050732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4.1900000000000004</v>
      </c>
      <c r="AZ43">
        <v>3.53</v>
      </c>
      <c r="BA43">
        <v>3.43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65.143520325179949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1.089719722293649</v>
      </c>
      <c r="N44">
        <v>2.859757483252777</v>
      </c>
      <c r="O44">
        <v>2.1900000000000004</v>
      </c>
      <c r="P44">
        <v>3.6496280444308571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2.7698119835674646</v>
      </c>
      <c r="AC44">
        <v>1.9503775724035277</v>
      </c>
      <c r="AD44">
        <v>0</v>
      </c>
      <c r="AE44">
        <v>4.8751426944619478</v>
      </c>
      <c r="AF44">
        <v>0</v>
      </c>
      <c r="AG44">
        <v>4.6401607830563769</v>
      </c>
      <c r="AH44">
        <v>13.676376205881349</v>
      </c>
      <c r="AI44">
        <v>1.6023836300964722</v>
      </c>
      <c r="AJ44">
        <v>0</v>
      </c>
      <c r="AK44">
        <v>8.4853183472332834</v>
      </c>
      <c r="AL44">
        <v>0</v>
      </c>
      <c r="AM44">
        <v>1.5205123566654171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2.8223812295050732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4.1900000000000004</v>
      </c>
      <c r="AZ44">
        <v>3.53</v>
      </c>
      <c r="BA44">
        <v>3.43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64.77157005284819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1.089719722293649</v>
      </c>
      <c r="N45">
        <v>2.86</v>
      </c>
      <c r="O45">
        <v>2.2599999999999998</v>
      </c>
      <c r="P45">
        <v>3.7695124789861629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2.7698119835674646</v>
      </c>
      <c r="AC45">
        <v>1.9503775724035277</v>
      </c>
      <c r="AD45">
        <v>0</v>
      </c>
      <c r="AE45">
        <v>4.8751426944619478</v>
      </c>
      <c r="AF45">
        <v>0</v>
      </c>
      <c r="AG45">
        <v>4.6401607830563769</v>
      </c>
      <c r="AH45">
        <v>13.676376205881349</v>
      </c>
      <c r="AI45">
        <v>1.6023836300964722</v>
      </c>
      <c r="AJ45">
        <v>0</v>
      </c>
      <c r="AK45">
        <v>8.4853183472332834</v>
      </c>
      <c r="AL45">
        <v>0</v>
      </c>
      <c r="AM45">
        <v>1.5205123566654171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2.8223812295050732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4.1900000000000004</v>
      </c>
      <c r="AZ45">
        <v>3.53</v>
      </c>
      <c r="BA45">
        <v>3.43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64.961697004150722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1.089719722293649</v>
      </c>
      <c r="N46">
        <v>2.86</v>
      </c>
      <c r="O46">
        <v>2.36</v>
      </c>
      <c r="P46">
        <v>3.7695124789861629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2.7698119835674646</v>
      </c>
      <c r="AC46">
        <v>1.9503775724035277</v>
      </c>
      <c r="AD46">
        <v>0</v>
      </c>
      <c r="AE46">
        <v>4.8751426944619478</v>
      </c>
      <c r="AF46">
        <v>0</v>
      </c>
      <c r="AG46">
        <v>4.6401607830563769</v>
      </c>
      <c r="AH46">
        <v>13.676376205881349</v>
      </c>
      <c r="AI46">
        <v>1.6023836300964722</v>
      </c>
      <c r="AJ46">
        <v>0</v>
      </c>
      <c r="AK46">
        <v>8.4853183472332834</v>
      </c>
      <c r="AL46">
        <v>0</v>
      </c>
      <c r="AM46">
        <v>1.5205123566654171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2.8223812295050732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4.1900000000000004</v>
      </c>
      <c r="AZ46">
        <v>3.53</v>
      </c>
      <c r="BA46">
        <v>3.43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65.061697004150716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1.089719722293649</v>
      </c>
      <c r="N47">
        <v>2.86</v>
      </c>
      <c r="O47">
        <v>2.36</v>
      </c>
      <c r="P47">
        <v>3.7695124789861629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2.308709104334588</v>
      </c>
      <c r="AC47">
        <v>1.9503775724035277</v>
      </c>
      <c r="AD47">
        <v>0</v>
      </c>
      <c r="AE47">
        <v>4.8751426944619478</v>
      </c>
      <c r="AF47">
        <v>0</v>
      </c>
      <c r="AG47">
        <v>4.6401607830563769</v>
      </c>
      <c r="AH47">
        <v>13.676376205881349</v>
      </c>
      <c r="AI47">
        <v>1.6023836300964722</v>
      </c>
      <c r="AJ47">
        <v>0</v>
      </c>
      <c r="AK47">
        <v>8.4853183472332834</v>
      </c>
      <c r="AL47">
        <v>0</v>
      </c>
      <c r="AM47">
        <v>1.5205123566654171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2.8223812295050732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4.1900000000000004</v>
      </c>
      <c r="AZ47">
        <v>3.53</v>
      </c>
      <c r="BA47">
        <v>3.43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64.600594124917833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1.089719722293649</v>
      </c>
      <c r="N48">
        <v>2.86</v>
      </c>
      <c r="O48">
        <v>2.52</v>
      </c>
      <c r="P48">
        <v>3.7695124789861629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2.308709104334588</v>
      </c>
      <c r="AC48">
        <v>1.9503775724035277</v>
      </c>
      <c r="AD48">
        <v>0</v>
      </c>
      <c r="AE48">
        <v>4.8751426944619478</v>
      </c>
      <c r="AF48">
        <v>0.7619502723317586</v>
      </c>
      <c r="AG48">
        <v>4.6401607830563769</v>
      </c>
      <c r="AH48">
        <v>13.676376205881349</v>
      </c>
      <c r="AI48">
        <v>1.6023836300964722</v>
      </c>
      <c r="AJ48">
        <v>0</v>
      </c>
      <c r="AK48">
        <v>8.4853183472332834</v>
      </c>
      <c r="AL48">
        <v>0</v>
      </c>
      <c r="AM48">
        <v>1.5205123566654171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2.8223812295050732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4.1900000000000004</v>
      </c>
      <c r="AZ48">
        <v>2.35</v>
      </c>
      <c r="BA48">
        <v>3.43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64.342544397249597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1.089719722293649</v>
      </c>
      <c r="N49">
        <v>2.86</v>
      </c>
      <c r="O49">
        <v>2.5299999999999998</v>
      </c>
      <c r="P49">
        <v>3.7695124789861629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2.308709104334588</v>
      </c>
      <c r="AC49">
        <v>1.9503775724035277</v>
      </c>
      <c r="AD49">
        <v>0</v>
      </c>
      <c r="AE49">
        <v>4.8751426944619478</v>
      </c>
      <c r="AF49">
        <v>0.7619502723317586</v>
      </c>
      <c r="AG49">
        <v>4.6401607830563769</v>
      </c>
      <c r="AH49">
        <v>13.676376205881349</v>
      </c>
      <c r="AI49">
        <v>1.6023836300964722</v>
      </c>
      <c r="AJ49">
        <v>0</v>
      </c>
      <c r="AK49">
        <v>8.4853183472332834</v>
      </c>
      <c r="AL49">
        <v>0</v>
      </c>
      <c r="AM49">
        <v>1.5205123566654171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2.8223812295050732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4.1900000000000004</v>
      </c>
      <c r="AZ49">
        <v>2.35</v>
      </c>
      <c r="BA49">
        <v>3.43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64.352544397249602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1.089719722293649</v>
      </c>
      <c r="N50">
        <v>2.86</v>
      </c>
      <c r="O50">
        <v>2.69</v>
      </c>
      <c r="P50">
        <v>3.7695124789861629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2.308709104334588</v>
      </c>
      <c r="AC50">
        <v>1.9503775724035277</v>
      </c>
      <c r="AD50">
        <v>0</v>
      </c>
      <c r="AE50">
        <v>4.8751426944619478</v>
      </c>
      <c r="AF50">
        <v>0.7619502723317586</v>
      </c>
      <c r="AG50">
        <v>4.6401607830563769</v>
      </c>
      <c r="AH50">
        <v>13.676376205881349</v>
      </c>
      <c r="AI50">
        <v>1.6023836300964722</v>
      </c>
      <c r="AJ50">
        <v>0</v>
      </c>
      <c r="AK50">
        <v>8.4853183472332834</v>
      </c>
      <c r="AL50">
        <v>0</v>
      </c>
      <c r="AM50">
        <v>1.5205123566654171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2.8223812295050732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4.1900000000000004</v>
      </c>
      <c r="AZ50">
        <v>2.35</v>
      </c>
      <c r="BA50">
        <v>3.43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64.512544397249599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1.089719722293649</v>
      </c>
      <c r="N51">
        <v>2.86</v>
      </c>
      <c r="O51">
        <v>2.87</v>
      </c>
      <c r="P51">
        <v>3.7695124789861629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2.308709104334588</v>
      </c>
      <c r="AC51">
        <v>1.9503775724035277</v>
      </c>
      <c r="AD51">
        <v>0</v>
      </c>
      <c r="AE51">
        <v>4.8751426944619478</v>
      </c>
      <c r="AF51">
        <v>0.7619502723317586</v>
      </c>
      <c r="AG51">
        <v>4.6401607830563769</v>
      </c>
      <c r="AH51">
        <v>13.676376205881349</v>
      </c>
      <c r="AI51">
        <v>1.6023836300964722</v>
      </c>
      <c r="AJ51">
        <v>0</v>
      </c>
      <c r="AK51">
        <v>8.4853183472332834</v>
      </c>
      <c r="AL51">
        <v>0</v>
      </c>
      <c r="AM51">
        <v>1.5205123566654171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2.8223812295050732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4.1900000000000004</v>
      </c>
      <c r="AZ51">
        <v>2.35</v>
      </c>
      <c r="BA51">
        <v>3.43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64.692544397249605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1.089719722293649</v>
      </c>
      <c r="N52">
        <v>2.86</v>
      </c>
      <c r="O52">
        <v>3.03</v>
      </c>
      <c r="P52">
        <v>3.7695124789861629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2.308709104334588</v>
      </c>
      <c r="AC52">
        <v>1.9503775724035277</v>
      </c>
      <c r="AD52">
        <v>0</v>
      </c>
      <c r="AE52">
        <v>4.8751426944619478</v>
      </c>
      <c r="AF52">
        <v>0.7619502723317586</v>
      </c>
      <c r="AG52">
        <v>4.6401607830563769</v>
      </c>
      <c r="AH52">
        <v>13.676376205881349</v>
      </c>
      <c r="AI52">
        <v>1.6023836300964722</v>
      </c>
      <c r="AJ52">
        <v>0</v>
      </c>
      <c r="AK52">
        <v>8.4853183472332834</v>
      </c>
      <c r="AL52">
        <v>0</v>
      </c>
      <c r="AM52">
        <v>1.5205123566654171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2.8223812295050732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4.1900000000000004</v>
      </c>
      <c r="AZ52">
        <v>2.35</v>
      </c>
      <c r="BA52">
        <v>3.43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64.852544397249602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1.089719722293649</v>
      </c>
      <c r="N53">
        <v>2.86</v>
      </c>
      <c r="O53">
        <v>3.1796310904872391</v>
      </c>
      <c r="P53">
        <v>3.7695124789861629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2.308709104334588</v>
      </c>
      <c r="AC53">
        <v>1.9503775724035277</v>
      </c>
      <c r="AD53">
        <v>0</v>
      </c>
      <c r="AE53">
        <v>4.8751426944619478</v>
      </c>
      <c r="AF53">
        <v>0.7619502723317586</v>
      </c>
      <c r="AG53">
        <v>4.6401607830563769</v>
      </c>
      <c r="AH53">
        <v>13.676376205881349</v>
      </c>
      <c r="AI53">
        <v>1.6023836300964722</v>
      </c>
      <c r="AJ53">
        <v>0</v>
      </c>
      <c r="AK53">
        <v>8.4853183472332834</v>
      </c>
      <c r="AL53">
        <v>0</v>
      </c>
      <c r="AM53">
        <v>1.5205123566654171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2.8223812295050732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4.1900000000000004</v>
      </c>
      <c r="AZ53">
        <v>2.35</v>
      </c>
      <c r="BA53">
        <v>3.43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65.002175487736835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1.089719722293649</v>
      </c>
      <c r="N54">
        <v>2.86</v>
      </c>
      <c r="O54">
        <v>3.1796310904872391</v>
      </c>
      <c r="P54">
        <v>3.7695124789861629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2.308709104334588</v>
      </c>
      <c r="AC54">
        <v>1.9503775724035277</v>
      </c>
      <c r="AD54">
        <v>0</v>
      </c>
      <c r="AE54">
        <v>4.8751426944619478</v>
      </c>
      <c r="AF54">
        <v>0.7619502723317586</v>
      </c>
      <c r="AG54">
        <v>4.6401607830563769</v>
      </c>
      <c r="AH54">
        <v>13.676376205881349</v>
      </c>
      <c r="AI54">
        <v>1.6023836300964722</v>
      </c>
      <c r="AJ54">
        <v>0</v>
      </c>
      <c r="AK54">
        <v>8.4853183472332834</v>
      </c>
      <c r="AL54">
        <v>0</v>
      </c>
      <c r="AM54">
        <v>1.5205123566654171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2.8223812295050732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4.1900000000000004</v>
      </c>
      <c r="AZ54">
        <v>2.35</v>
      </c>
      <c r="BA54">
        <v>3.43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65.002175487736835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1.089719722293649</v>
      </c>
      <c r="N55">
        <v>2.86</v>
      </c>
      <c r="O55">
        <v>3.1796310904872391</v>
      </c>
      <c r="P55">
        <v>3.7695124789861629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2.308709104334588</v>
      </c>
      <c r="AC55">
        <v>1.9503775724035277</v>
      </c>
      <c r="AD55">
        <v>0.88722924239329071</v>
      </c>
      <c r="AE55">
        <v>4.8751426944619478</v>
      </c>
      <c r="AF55">
        <v>0.7619502723317586</v>
      </c>
      <c r="AG55">
        <v>4.6401607830563769</v>
      </c>
      <c r="AH55">
        <v>13.676376205881349</v>
      </c>
      <c r="AI55">
        <v>1.6023836300964722</v>
      </c>
      <c r="AJ55">
        <v>0</v>
      </c>
      <c r="AK55">
        <v>8.4853183472332834</v>
      </c>
      <c r="AL55">
        <v>0</v>
      </c>
      <c r="AM55">
        <v>1.5205123566654171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2.8223812295050732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4.1900000000000004</v>
      </c>
      <c r="AZ55">
        <v>2.35</v>
      </c>
      <c r="BA55">
        <v>3.43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65.889404730130124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1.089719722293649</v>
      </c>
      <c r="N56">
        <v>2.86</v>
      </c>
      <c r="O56">
        <v>3.1796310904872391</v>
      </c>
      <c r="P56">
        <v>3.7695124789861629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2.308709104334588</v>
      </c>
      <c r="AC56">
        <v>1.9503775724035277</v>
      </c>
      <c r="AD56">
        <v>1.7744584847865814</v>
      </c>
      <c r="AE56">
        <v>4.8751426944619478</v>
      </c>
      <c r="AF56">
        <v>0.7619502723317586</v>
      </c>
      <c r="AG56">
        <v>4.6401607830563769</v>
      </c>
      <c r="AH56">
        <v>13.676376205881349</v>
      </c>
      <c r="AI56">
        <v>1.6023836300964722</v>
      </c>
      <c r="AJ56">
        <v>0</v>
      </c>
      <c r="AK56">
        <v>8.4853183472332834</v>
      </c>
      <c r="AL56">
        <v>0</v>
      </c>
      <c r="AM56">
        <v>1.5205123566654171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2.8223812295050732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4.1900000000000004</v>
      </c>
      <c r="AZ56">
        <v>2.35</v>
      </c>
      <c r="BA56">
        <v>3.43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66.776633972523427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1.089719722293649</v>
      </c>
      <c r="N57">
        <v>2.86</v>
      </c>
      <c r="O57">
        <v>3.07</v>
      </c>
      <c r="P57">
        <v>3.65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2.308709104334588</v>
      </c>
      <c r="AC57">
        <v>1.9503775724035277</v>
      </c>
      <c r="AD57">
        <v>2.6616877271798725</v>
      </c>
      <c r="AE57">
        <v>4.8751426944619478</v>
      </c>
      <c r="AF57">
        <v>0.7619502723317586</v>
      </c>
      <c r="AG57">
        <v>4.6401607830563769</v>
      </c>
      <c r="AH57">
        <v>13.676376205881349</v>
      </c>
      <c r="AI57">
        <v>1.6023836300964722</v>
      </c>
      <c r="AJ57">
        <v>0</v>
      </c>
      <c r="AK57">
        <v>8.4853183472332834</v>
      </c>
      <c r="AL57">
        <v>0</v>
      </c>
      <c r="AM57">
        <v>1.5205123566654171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2.8223812295050732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4.1900000000000004</v>
      </c>
      <c r="AZ57">
        <v>2.35</v>
      </c>
      <c r="BA57">
        <v>3.43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67.434719645443309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1.089719722293649</v>
      </c>
      <c r="N58">
        <v>2.86</v>
      </c>
      <c r="O58">
        <v>3.18</v>
      </c>
      <c r="P58">
        <v>3.6495857921016794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2.308709104334588</v>
      </c>
      <c r="AC58">
        <v>1.9503775724035277</v>
      </c>
      <c r="AD58">
        <v>3.5653134032108209</v>
      </c>
      <c r="AE58">
        <v>4.8751426944619478</v>
      </c>
      <c r="AF58">
        <v>0.7619502723317586</v>
      </c>
      <c r="AG58">
        <v>4.6401607830563769</v>
      </c>
      <c r="AH58">
        <v>13.676376205881349</v>
      </c>
      <c r="AI58">
        <v>1.6023836300964722</v>
      </c>
      <c r="AJ58">
        <v>0</v>
      </c>
      <c r="AK58">
        <v>8.4853183472332834</v>
      </c>
      <c r="AL58">
        <v>0</v>
      </c>
      <c r="AM58">
        <v>1.5205123566654171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2.8223812295050732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4.1900000000000004</v>
      </c>
      <c r="AZ58">
        <v>2.35</v>
      </c>
      <c r="BA58">
        <v>3.43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68.447931113575933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1.089719722293649</v>
      </c>
      <c r="N59">
        <v>2.86</v>
      </c>
      <c r="O59">
        <v>3.18</v>
      </c>
      <c r="P59">
        <v>3.6495857921016794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2.9242228784606912</v>
      </c>
      <c r="AC59">
        <v>1.9503775724035277</v>
      </c>
      <c r="AD59">
        <v>3.5653134032108209</v>
      </c>
      <c r="AE59">
        <v>4.8751426944619478</v>
      </c>
      <c r="AF59">
        <v>0.7619502723317586</v>
      </c>
      <c r="AG59">
        <v>4.6401607830563769</v>
      </c>
      <c r="AH59">
        <v>13.676376205881349</v>
      </c>
      <c r="AI59">
        <v>1.6023836300964722</v>
      </c>
      <c r="AJ59">
        <v>0</v>
      </c>
      <c r="AK59">
        <v>8.4853183472332834</v>
      </c>
      <c r="AL59">
        <v>0</v>
      </c>
      <c r="AM59">
        <v>1.5205123566654171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2.8223812295050732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4.1900000000000004</v>
      </c>
      <c r="AZ59">
        <v>2.35</v>
      </c>
      <c r="BA59">
        <v>3.43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69.063444887702047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1.089719722293649</v>
      </c>
      <c r="N60">
        <v>2.859757483252777</v>
      </c>
      <c r="O60">
        <v>3.1799999999999997</v>
      </c>
      <c r="P60">
        <v>3.6496280444308571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2.9242228784606912</v>
      </c>
      <c r="AC60">
        <v>1.9503775724035277</v>
      </c>
      <c r="AD60">
        <v>3.5653134032108209</v>
      </c>
      <c r="AE60">
        <v>4.8751426944619478</v>
      </c>
      <c r="AF60">
        <v>0.7619502723317586</v>
      </c>
      <c r="AG60">
        <v>4.6401607830563769</v>
      </c>
      <c r="AH60">
        <v>13.676376205881349</v>
      </c>
      <c r="AI60">
        <v>0.32028832112451533</v>
      </c>
      <c r="AJ60">
        <v>0</v>
      </c>
      <c r="AK60">
        <v>8.4853183472332834</v>
      </c>
      <c r="AL60">
        <v>0</v>
      </c>
      <c r="AM60">
        <v>1.5205123566654171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2.8223812295050732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4.1900000000000004</v>
      </c>
      <c r="AZ60">
        <v>2.35</v>
      </c>
      <c r="BA60">
        <v>3.43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67.781149314312046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1.089719722293649</v>
      </c>
      <c r="N61">
        <v>2.859757483252777</v>
      </c>
      <c r="O61">
        <v>3.1799999999999997</v>
      </c>
      <c r="P61">
        <v>3.6496280444308571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2.9242228784606912</v>
      </c>
      <c r="AC61">
        <v>1.9503775724035277</v>
      </c>
      <c r="AD61">
        <v>3.5653134032108209</v>
      </c>
      <c r="AE61">
        <v>4.8751426944619478</v>
      </c>
      <c r="AF61">
        <v>0.7619502723317586</v>
      </c>
      <c r="AG61">
        <v>4.6401607830563769</v>
      </c>
      <c r="AH61">
        <v>13.676376205881349</v>
      </c>
      <c r="AI61">
        <v>0.32028832112451533</v>
      </c>
      <c r="AJ61">
        <v>0</v>
      </c>
      <c r="AK61">
        <v>8.4853183472332834</v>
      </c>
      <c r="AL61">
        <v>0</v>
      </c>
      <c r="AM61">
        <v>1.5205123566654171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2.8223812295050732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4.1900000000000004</v>
      </c>
      <c r="AZ61">
        <v>2.35</v>
      </c>
      <c r="BA61">
        <v>3.43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67.781149314312046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1.089719722293649</v>
      </c>
      <c r="N62">
        <v>2.859757483252777</v>
      </c>
      <c r="O62">
        <v>3.1799999999999997</v>
      </c>
      <c r="P62">
        <v>3.6496280444308571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2.9242228784606912</v>
      </c>
      <c r="AC62">
        <v>1.9503775724035277</v>
      </c>
      <c r="AD62">
        <v>3.5653134032108209</v>
      </c>
      <c r="AE62">
        <v>4.8751426944619478</v>
      </c>
      <c r="AF62">
        <v>0.7619502723317586</v>
      </c>
      <c r="AG62">
        <v>4.6401607830563769</v>
      </c>
      <c r="AH62">
        <v>13.676376205881349</v>
      </c>
      <c r="AI62">
        <v>0.32028832112451533</v>
      </c>
      <c r="AJ62">
        <v>0</v>
      </c>
      <c r="AK62">
        <v>8.4853183472332834</v>
      </c>
      <c r="AL62">
        <v>0</v>
      </c>
      <c r="AM62">
        <v>1.5205123566654171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2.8223812295050732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4.1900000000000004</v>
      </c>
      <c r="AZ62">
        <v>2.35</v>
      </c>
      <c r="BA62">
        <v>3.43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67.781149314312046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1.089719722293649</v>
      </c>
      <c r="N63">
        <v>2.859757483252777</v>
      </c>
      <c r="O63">
        <v>3.1799999999999997</v>
      </c>
      <c r="P63">
        <v>3.6496280444308571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2.9242228784606912</v>
      </c>
      <c r="AC63">
        <v>1.9503775724035277</v>
      </c>
      <c r="AD63">
        <v>3.5653134032108209</v>
      </c>
      <c r="AE63">
        <v>4.8751426944619478</v>
      </c>
      <c r="AF63">
        <v>0.7619502723317586</v>
      </c>
      <c r="AG63">
        <v>4.6401607830563769</v>
      </c>
      <c r="AH63">
        <v>13.676376205881349</v>
      </c>
      <c r="AI63">
        <v>0.32028832112451533</v>
      </c>
      <c r="AJ63">
        <v>0</v>
      </c>
      <c r="AK63">
        <v>8.4853183472332834</v>
      </c>
      <c r="AL63">
        <v>0</v>
      </c>
      <c r="AM63">
        <v>1.5205123566654171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2.8223812295050732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4.1900000000000004</v>
      </c>
      <c r="AZ63">
        <v>2.35</v>
      </c>
      <c r="BA63">
        <v>3.43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67.781149314312046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1.089719722293649</v>
      </c>
      <c r="N64">
        <v>2.859757483252777</v>
      </c>
      <c r="O64">
        <v>3.1799999999999997</v>
      </c>
      <c r="P64">
        <v>3.6496280444308571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2.9242228784606912</v>
      </c>
      <c r="AC64">
        <v>1.9503775724035277</v>
      </c>
      <c r="AD64">
        <v>3.5653134032108209</v>
      </c>
      <c r="AE64">
        <v>4.8751426944619478</v>
      </c>
      <c r="AF64">
        <v>0.7619502723317586</v>
      </c>
      <c r="AG64">
        <v>4.6401607830563769</v>
      </c>
      <c r="AH64">
        <v>13.676376205881349</v>
      </c>
      <c r="AI64">
        <v>0.32028832112451533</v>
      </c>
      <c r="AJ64">
        <v>0</v>
      </c>
      <c r="AK64">
        <v>8.4853183472332834</v>
      </c>
      <c r="AL64">
        <v>0</v>
      </c>
      <c r="AM64">
        <v>1.5205123566654171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2.8223812295050732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4.1900000000000004</v>
      </c>
      <c r="AZ64">
        <v>2.35</v>
      </c>
      <c r="BA64">
        <v>3.43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67.781149314312046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1.089719722293649</v>
      </c>
      <c r="N65">
        <v>2.859757483252777</v>
      </c>
      <c r="O65">
        <v>3.1799999999999997</v>
      </c>
      <c r="P65">
        <v>3.6496280444308571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2.9242228784606912</v>
      </c>
      <c r="AC65">
        <v>1.9503775724035277</v>
      </c>
      <c r="AD65">
        <v>3.5653134032108209</v>
      </c>
      <c r="AE65">
        <v>4.8751426944619478</v>
      </c>
      <c r="AF65">
        <v>0.7619502723317586</v>
      </c>
      <c r="AG65">
        <v>4.6401607830563769</v>
      </c>
      <c r="AH65">
        <v>13.676376205881349</v>
      </c>
      <c r="AI65">
        <v>0.32028832112451533</v>
      </c>
      <c r="AJ65">
        <v>0</v>
      </c>
      <c r="AK65">
        <v>8.4853183472332834</v>
      </c>
      <c r="AL65">
        <v>0</v>
      </c>
      <c r="AM65">
        <v>1.5205123566654171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2.8223812295050732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4.1900000000000004</v>
      </c>
      <c r="AZ65">
        <v>2.35</v>
      </c>
      <c r="BA65">
        <v>3.43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67.781149314312046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1.089719722293649</v>
      </c>
      <c r="N66">
        <v>2.859757483252777</v>
      </c>
      <c r="O66">
        <v>3.1799999999999997</v>
      </c>
      <c r="P66">
        <v>3.6496280444308571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2.9242228784606912</v>
      </c>
      <c r="AC66">
        <v>1.9503775724035277</v>
      </c>
      <c r="AD66">
        <v>3.5653134032108209</v>
      </c>
      <c r="AE66">
        <v>4.8751426944619478</v>
      </c>
      <c r="AF66">
        <v>0.7619502723317586</v>
      </c>
      <c r="AG66">
        <v>4.6401607830563769</v>
      </c>
      <c r="AH66">
        <v>13.676376205881349</v>
      </c>
      <c r="AI66">
        <v>0.32028832112451533</v>
      </c>
      <c r="AJ66">
        <v>0</v>
      </c>
      <c r="AK66">
        <v>8.4853183472332834</v>
      </c>
      <c r="AL66">
        <v>0</v>
      </c>
      <c r="AM66">
        <v>1.5205123566654171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2.8223812295050732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4.1900000000000004</v>
      </c>
      <c r="AZ66">
        <v>3.53</v>
      </c>
      <c r="BA66">
        <v>3.43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68.961149314312038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1.089719722293649</v>
      </c>
      <c r="N67">
        <v>2.859757483252777</v>
      </c>
      <c r="O67">
        <v>3.1799999999999997</v>
      </c>
      <c r="P67">
        <v>3.6496280444308571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2.9242228784606912</v>
      </c>
      <c r="AC67">
        <v>1.9503775724035277</v>
      </c>
      <c r="AD67">
        <v>3.5653134032108209</v>
      </c>
      <c r="AE67">
        <v>4.8751426944619478</v>
      </c>
      <c r="AF67">
        <v>0.7619502723317586</v>
      </c>
      <c r="AG67">
        <v>4.6401607830563769</v>
      </c>
      <c r="AH67">
        <v>13.676376205881349</v>
      </c>
      <c r="AI67">
        <v>0.32028832112451533</v>
      </c>
      <c r="AJ67">
        <v>0</v>
      </c>
      <c r="AK67">
        <v>8.4853183472332834</v>
      </c>
      <c r="AL67">
        <v>0</v>
      </c>
      <c r="AM67">
        <v>1.5205123566654171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2.8223812295050732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4.1900000000000004</v>
      </c>
      <c r="AZ67">
        <v>3.53</v>
      </c>
      <c r="BA67">
        <v>3.43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68.961149314312038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1.089719722293649</v>
      </c>
      <c r="N68">
        <v>2.859757483252777</v>
      </c>
      <c r="O68">
        <v>3.1799999999999997</v>
      </c>
      <c r="P68">
        <v>3.6496280444308571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2.9242228784606912</v>
      </c>
      <c r="AC68">
        <v>1.9503775724035277</v>
      </c>
      <c r="AD68">
        <v>3.5653134032108209</v>
      </c>
      <c r="AE68">
        <v>4.8751426944619478</v>
      </c>
      <c r="AF68">
        <v>0.7619502723317586</v>
      </c>
      <c r="AG68">
        <v>4.6401607830563769</v>
      </c>
      <c r="AH68">
        <v>13.676376205881349</v>
      </c>
      <c r="AI68">
        <v>0.32028832112451533</v>
      </c>
      <c r="AJ68">
        <v>0</v>
      </c>
      <c r="AK68">
        <v>8.4853183472332834</v>
      </c>
      <c r="AL68">
        <v>0</v>
      </c>
      <c r="AM68">
        <v>1.5205123566654171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2.8223812295050732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4.1900000000000004</v>
      </c>
      <c r="AZ68">
        <v>3.53</v>
      </c>
      <c r="BA68">
        <v>3.43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68.961149314312038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1.089719722293649</v>
      </c>
      <c r="N69">
        <v>2.859757483252777</v>
      </c>
      <c r="O69">
        <v>3.1799999999999997</v>
      </c>
      <c r="P69">
        <v>3.6496280444308571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2.9242228784606912</v>
      </c>
      <c r="AC69">
        <v>1.9503775724035277</v>
      </c>
      <c r="AD69">
        <v>3.5653134032108209</v>
      </c>
      <c r="AE69">
        <v>4.8751426944619478</v>
      </c>
      <c r="AF69">
        <v>0.7619502723317586</v>
      </c>
      <c r="AG69">
        <v>4.6401607830563769</v>
      </c>
      <c r="AH69">
        <v>13.676376205881349</v>
      </c>
      <c r="AI69">
        <v>0.32028832112451533</v>
      </c>
      <c r="AJ69">
        <v>0</v>
      </c>
      <c r="AK69">
        <v>8.4853183472332834</v>
      </c>
      <c r="AL69">
        <v>0</v>
      </c>
      <c r="AM69">
        <v>1.5205123566654171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2.8223812295050732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4.1900000000000004</v>
      </c>
      <c r="AZ69">
        <v>3.53</v>
      </c>
      <c r="BA69">
        <v>3.43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68.961149314312038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1.089719722293649</v>
      </c>
      <c r="N70">
        <v>2.859757483252777</v>
      </c>
      <c r="O70">
        <v>3.1799999999999997</v>
      </c>
      <c r="P70">
        <v>3.6496280444308571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2.9242228784606912</v>
      </c>
      <c r="AC70">
        <v>1.9503775724035277</v>
      </c>
      <c r="AD70">
        <v>3.5653134032108209</v>
      </c>
      <c r="AE70">
        <v>4.8751426944619478</v>
      </c>
      <c r="AF70">
        <v>0.7619502723317586</v>
      </c>
      <c r="AG70">
        <v>4.6401607830563769</v>
      </c>
      <c r="AH70">
        <v>13.676376205881349</v>
      </c>
      <c r="AI70">
        <v>0.32028832112451533</v>
      </c>
      <c r="AJ70">
        <v>0</v>
      </c>
      <c r="AK70">
        <v>8.4853183472332834</v>
      </c>
      <c r="AL70">
        <v>0</v>
      </c>
      <c r="AM70">
        <v>1.5205123566654171</v>
      </c>
      <c r="AN70">
        <v>0</v>
      </c>
      <c r="AO70">
        <v>0</v>
      </c>
      <c r="AP70">
        <v>0</v>
      </c>
      <c r="AQ70">
        <v>2.0060832631820618</v>
      </c>
      <c r="AR70">
        <v>0</v>
      </c>
      <c r="AS70">
        <v>2.8223812295050732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4.1900000000000004</v>
      </c>
      <c r="AZ70">
        <v>3.53</v>
      </c>
      <c r="BA70">
        <v>3.43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70.967232577494102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1.089719722293649</v>
      </c>
      <c r="N71">
        <v>2.859757483252777</v>
      </c>
      <c r="O71">
        <v>3.1799999999999997</v>
      </c>
      <c r="P71">
        <v>3.6496280444308571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2.9242228784606912</v>
      </c>
      <c r="AC71">
        <v>1.9503775724035277</v>
      </c>
      <c r="AD71">
        <v>3.5653134032108209</v>
      </c>
      <c r="AE71">
        <v>4.8751426944619478</v>
      </c>
      <c r="AF71">
        <v>0.7619502723317586</v>
      </c>
      <c r="AG71">
        <v>4.6401607830563769</v>
      </c>
      <c r="AH71">
        <v>13.676376205881349</v>
      </c>
      <c r="AI71">
        <v>0.32028832112451533</v>
      </c>
      <c r="AJ71">
        <v>0</v>
      </c>
      <c r="AK71">
        <v>8.4853183472332834</v>
      </c>
      <c r="AL71">
        <v>0</v>
      </c>
      <c r="AM71">
        <v>1.5205123566654171</v>
      </c>
      <c r="AN71">
        <v>0</v>
      </c>
      <c r="AO71">
        <v>0</v>
      </c>
      <c r="AP71">
        <v>0</v>
      </c>
      <c r="AQ71">
        <v>2.0060832631820618</v>
      </c>
      <c r="AR71">
        <v>0</v>
      </c>
      <c r="AS71">
        <v>2.8223812295050732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4.1900000000000004</v>
      </c>
      <c r="AZ71">
        <v>3.53</v>
      </c>
      <c r="BA71">
        <v>3.43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70.967232577494102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1.089719722293649</v>
      </c>
      <c r="N72">
        <v>2.859757483252777</v>
      </c>
      <c r="O72">
        <v>3.1799999999999997</v>
      </c>
      <c r="P72">
        <v>3.6496280444308571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2.9242228784606912</v>
      </c>
      <c r="AC72">
        <v>1.9503775724035277</v>
      </c>
      <c r="AD72">
        <v>3.5653134032108209</v>
      </c>
      <c r="AE72">
        <v>4.8751426944619478</v>
      </c>
      <c r="AF72">
        <v>0.7619502723317586</v>
      </c>
      <c r="AG72">
        <v>4.6401607830563769</v>
      </c>
      <c r="AH72">
        <v>13.676376205881349</v>
      </c>
      <c r="AI72">
        <v>0.32028832112451533</v>
      </c>
      <c r="AJ72">
        <v>0</v>
      </c>
      <c r="AK72">
        <v>8.4853183472332834</v>
      </c>
      <c r="AL72">
        <v>0</v>
      </c>
      <c r="AM72">
        <v>1.5205123566654171</v>
      </c>
      <c r="AN72">
        <v>0</v>
      </c>
      <c r="AO72">
        <v>0</v>
      </c>
      <c r="AP72">
        <v>0</v>
      </c>
      <c r="AQ72">
        <v>2.0060832631820618</v>
      </c>
      <c r="AR72">
        <v>0</v>
      </c>
      <c r="AS72">
        <v>2.8223812295050732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4.1900000000000004</v>
      </c>
      <c r="AZ72">
        <v>3.53</v>
      </c>
      <c r="BA72">
        <v>3.43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70.967232577494102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1.089719722293649</v>
      </c>
      <c r="N73">
        <v>2.859757483252777</v>
      </c>
      <c r="O73">
        <v>3.1799999999999997</v>
      </c>
      <c r="P73">
        <v>3.6496280444308571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2.7698119835674646</v>
      </c>
      <c r="AC73">
        <v>1.9503775724035277</v>
      </c>
      <c r="AD73">
        <v>3.5653134032108209</v>
      </c>
      <c r="AE73">
        <v>4.8751426944619478</v>
      </c>
      <c r="AF73">
        <v>0.7619502723317586</v>
      </c>
      <c r="AG73">
        <v>4.6401607830563769</v>
      </c>
      <c r="AH73">
        <v>13.676376205881349</v>
      </c>
      <c r="AI73">
        <v>0.32028832112451533</v>
      </c>
      <c r="AJ73">
        <v>0</v>
      </c>
      <c r="AK73">
        <v>8.4853183472332834</v>
      </c>
      <c r="AL73">
        <v>0</v>
      </c>
      <c r="AM73">
        <v>1.5205123566654171</v>
      </c>
      <c r="AN73">
        <v>0</v>
      </c>
      <c r="AO73">
        <v>0</v>
      </c>
      <c r="AP73">
        <v>0</v>
      </c>
      <c r="AQ73">
        <v>2.0060832631820618</v>
      </c>
      <c r="AR73">
        <v>0</v>
      </c>
      <c r="AS73">
        <v>2.8223812295050732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4.1900000000000004</v>
      </c>
      <c r="AZ73">
        <v>4.7</v>
      </c>
      <c r="BA73">
        <v>3.43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71.982821682600886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1.089719722293649</v>
      </c>
      <c r="N74">
        <v>2.859757483252777</v>
      </c>
      <c r="O74">
        <v>3.1799999999999997</v>
      </c>
      <c r="P74">
        <v>3.6496280444308571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2.7698119835674646</v>
      </c>
      <c r="AC74">
        <v>1.9503775724035277</v>
      </c>
      <c r="AD74">
        <v>3.5653134032108209</v>
      </c>
      <c r="AE74">
        <v>4.8751426944619478</v>
      </c>
      <c r="AF74">
        <v>0.7619502723317586</v>
      </c>
      <c r="AG74">
        <v>4.6401607830563769</v>
      </c>
      <c r="AH74">
        <v>13.676376205881349</v>
      </c>
      <c r="AI74">
        <v>0.64151866672292623</v>
      </c>
      <c r="AJ74">
        <v>0</v>
      </c>
      <c r="AK74">
        <v>8.4853183472332834</v>
      </c>
      <c r="AL74">
        <v>0</v>
      </c>
      <c r="AM74">
        <v>1.5205123566654171</v>
      </c>
      <c r="AN74">
        <v>0</v>
      </c>
      <c r="AO74">
        <v>0</v>
      </c>
      <c r="AP74">
        <v>0</v>
      </c>
      <c r="AQ74">
        <v>2.0060832631820618</v>
      </c>
      <c r="AR74">
        <v>0</v>
      </c>
      <c r="AS74">
        <v>2.8223812295050732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4.1900000000000004</v>
      </c>
      <c r="AZ74">
        <v>4.7</v>
      </c>
      <c r="BA74">
        <v>3.43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72.304052028199294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1.089719722293649</v>
      </c>
      <c r="N75">
        <v>2.859757483252777</v>
      </c>
      <c r="O75">
        <v>3.1799999999999997</v>
      </c>
      <c r="P75">
        <v>3.6496280444308571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2.7698119835674646</v>
      </c>
      <c r="AC75">
        <v>1.9503775724035277</v>
      </c>
      <c r="AD75">
        <v>3.5653134032108209</v>
      </c>
      <c r="AE75">
        <v>4.8751426944619478</v>
      </c>
      <c r="AF75">
        <v>0.7619502723317586</v>
      </c>
      <c r="AG75">
        <v>4.6401607830563769</v>
      </c>
      <c r="AH75">
        <v>13.676376205881349</v>
      </c>
      <c r="AI75">
        <v>1.0258646520723447</v>
      </c>
      <c r="AJ75">
        <v>0</v>
      </c>
      <c r="AK75">
        <v>8.4853183472332834</v>
      </c>
      <c r="AL75">
        <v>0</v>
      </c>
      <c r="AM75">
        <v>1.5205123566654171</v>
      </c>
      <c r="AN75">
        <v>0</v>
      </c>
      <c r="AO75">
        <v>0</v>
      </c>
      <c r="AP75">
        <v>0</v>
      </c>
      <c r="AQ75">
        <v>2.0060832631820618</v>
      </c>
      <c r="AR75">
        <v>0</v>
      </c>
      <c r="AS75">
        <v>2.8223812295050732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4.1900000000000004</v>
      </c>
      <c r="AZ75">
        <v>4.7</v>
      </c>
      <c r="BA75">
        <v>3.43</v>
      </c>
      <c r="BB75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72.688398013548706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1.089719722293649</v>
      </c>
      <c r="N76">
        <v>2.859757483252777</v>
      </c>
      <c r="O76">
        <v>3.1799999999999997</v>
      </c>
      <c r="P76">
        <v>3.6496280444308571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2.7698119835674646</v>
      </c>
      <c r="AC76">
        <v>1.9503775724035277</v>
      </c>
      <c r="AD76">
        <v>3.5653134032108209</v>
      </c>
      <c r="AE76">
        <v>4.8751426944619478</v>
      </c>
      <c r="AF76">
        <v>2.2858508169952758</v>
      </c>
      <c r="AG76">
        <v>4.6401607830563769</v>
      </c>
      <c r="AH76">
        <v>13.676376205881349</v>
      </c>
      <c r="AI76">
        <v>4.9390343166348059</v>
      </c>
      <c r="AJ76">
        <v>0</v>
      </c>
      <c r="AK76">
        <v>8.4853183472332834</v>
      </c>
      <c r="AL76">
        <v>0</v>
      </c>
      <c r="AM76">
        <v>1.5205123566654171</v>
      </c>
      <c r="AN76">
        <v>0</v>
      </c>
      <c r="AO76">
        <v>0</v>
      </c>
      <c r="AP76">
        <v>0</v>
      </c>
      <c r="AQ76">
        <v>6.0194678121710687</v>
      </c>
      <c r="AR76">
        <v>0</v>
      </c>
      <c r="AS76">
        <v>2.8223812295050732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4.1900000000000004</v>
      </c>
      <c r="AZ76">
        <v>4.7</v>
      </c>
      <c r="BA76">
        <v>3.43</v>
      </c>
      <c r="BB76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82.13885277176368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1.089719722293649</v>
      </c>
      <c r="N77">
        <v>2.859757483252777</v>
      </c>
      <c r="O77">
        <v>3.1799999999999997</v>
      </c>
      <c r="P77">
        <v>3.6496280444308571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4.7100647456051119</v>
      </c>
      <c r="AC77">
        <v>3.0786017789411546</v>
      </c>
      <c r="AD77">
        <v>3.6554937882179424</v>
      </c>
      <c r="AE77">
        <v>4.9415538861938737</v>
      </c>
      <c r="AF77">
        <v>3.0478010893270344</v>
      </c>
      <c r="AG77">
        <v>4.6401607830563769</v>
      </c>
      <c r="AH77">
        <v>13.80393227796832</v>
      </c>
      <c r="AI77">
        <v>4.9390343166348059</v>
      </c>
      <c r="AJ77">
        <v>0</v>
      </c>
      <c r="AK77">
        <v>8.4853183472332834</v>
      </c>
      <c r="AL77">
        <v>0</v>
      </c>
      <c r="AM77">
        <v>1.5205123566654171</v>
      </c>
      <c r="AN77">
        <v>0</v>
      </c>
      <c r="AO77">
        <v>0</v>
      </c>
      <c r="AP77">
        <v>0</v>
      </c>
      <c r="AQ77">
        <v>8.3641613650705651</v>
      </c>
      <c r="AR77">
        <v>0</v>
      </c>
      <c r="AS77">
        <v>2.8223812295050732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4.1900000000000004</v>
      </c>
      <c r="AZ77">
        <v>5.18</v>
      </c>
      <c r="BA77">
        <v>3.51</v>
      </c>
      <c r="BB77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89.158121214396232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1.089719722293649</v>
      </c>
      <c r="N78">
        <v>2.859757483252777</v>
      </c>
      <c r="O78">
        <v>3.1799999999999997</v>
      </c>
      <c r="P78">
        <v>3.6496280444308571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4.7100647456051119</v>
      </c>
      <c r="AC78">
        <v>3.0786017789411546</v>
      </c>
      <c r="AD78">
        <v>3.6554937882179424</v>
      </c>
      <c r="AE78">
        <v>4.9415538861938737</v>
      </c>
      <c r="AF78">
        <v>3.0478010893270344</v>
      </c>
      <c r="AG78">
        <v>4.6401607830563769</v>
      </c>
      <c r="AH78">
        <v>13.80393227796832</v>
      </c>
      <c r="AI78">
        <v>4.9390343166348059</v>
      </c>
      <c r="AJ78">
        <v>0</v>
      </c>
      <c r="AK78">
        <v>8.4853183472332834</v>
      </c>
      <c r="AL78">
        <v>0</v>
      </c>
      <c r="AM78">
        <v>1.5205123566654171</v>
      </c>
      <c r="AN78">
        <v>0</v>
      </c>
      <c r="AO78">
        <v>0</v>
      </c>
      <c r="AP78">
        <v>0</v>
      </c>
      <c r="AQ78">
        <v>8.3641613650705651</v>
      </c>
      <c r="AR78">
        <v>0</v>
      </c>
      <c r="AS78">
        <v>2.8223812295050732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5.18</v>
      </c>
      <c r="BA78">
        <v>3.51</v>
      </c>
      <c r="BB78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89.158121214396232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1.089719722293649</v>
      </c>
      <c r="N79">
        <v>2.859757483252777</v>
      </c>
      <c r="O79">
        <v>3.1799999999999997</v>
      </c>
      <c r="P79">
        <v>3.6496280444308571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4.7100647456051119</v>
      </c>
      <c r="AC79">
        <v>3.0786017789411546</v>
      </c>
      <c r="AD79">
        <v>3.6554937882179424</v>
      </c>
      <c r="AE79">
        <v>4.9415538861938737</v>
      </c>
      <c r="AF79">
        <v>3.0478010893270344</v>
      </c>
      <c r="AG79">
        <v>4.6401607830563769</v>
      </c>
      <c r="AH79">
        <v>13.80393227796832</v>
      </c>
      <c r="AI79">
        <v>4.9390343166348059</v>
      </c>
      <c r="AJ79">
        <v>0</v>
      </c>
      <c r="AK79">
        <v>8.4853183472332834</v>
      </c>
      <c r="AL79">
        <v>0</v>
      </c>
      <c r="AM79">
        <v>1.5205123566654171</v>
      </c>
      <c r="AN79">
        <v>0</v>
      </c>
      <c r="AO79">
        <v>0</v>
      </c>
      <c r="AP79">
        <v>0</v>
      </c>
      <c r="AQ79">
        <v>8.3641613650705651</v>
      </c>
      <c r="AR79">
        <v>0</v>
      </c>
      <c r="AS79">
        <v>2.8223812295050732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5.18</v>
      </c>
      <c r="BA79">
        <v>3.51</v>
      </c>
      <c r="BB79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89.158121214396232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1.9463809945730599E-4</v>
      </c>
      <c r="M80">
        <v>1.089719722293649</v>
      </c>
      <c r="N80">
        <v>2.859757483252777</v>
      </c>
      <c r="O80">
        <v>3.1799999999999997</v>
      </c>
      <c r="P80">
        <v>3.6496280444308571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4.7100647456051119</v>
      </c>
      <c r="AC80">
        <v>3.0786017789411546</v>
      </c>
      <c r="AD80">
        <v>3.6554937882179424</v>
      </c>
      <c r="AE80">
        <v>4.9415538861938737</v>
      </c>
      <c r="AF80">
        <v>3.0478010893270344</v>
      </c>
      <c r="AG80">
        <v>4.6401607830563769</v>
      </c>
      <c r="AH80">
        <v>13.80393227796832</v>
      </c>
      <c r="AI80">
        <v>4.9390343166348059</v>
      </c>
      <c r="AJ80">
        <v>0</v>
      </c>
      <c r="AK80">
        <v>8.4853183472332834</v>
      </c>
      <c r="AL80">
        <v>0</v>
      </c>
      <c r="AM80">
        <v>1.5205123566654171</v>
      </c>
      <c r="AN80">
        <v>0</v>
      </c>
      <c r="AO80">
        <v>0</v>
      </c>
      <c r="AP80">
        <v>0</v>
      </c>
      <c r="AQ80">
        <v>8.3641613650705651</v>
      </c>
      <c r="AR80">
        <v>0</v>
      </c>
      <c r="AS80">
        <v>2.8223812295050732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5.18</v>
      </c>
      <c r="BA80">
        <v>3.51</v>
      </c>
      <c r="BB80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89.15831585249569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2.2941256285897245E-4</v>
      </c>
      <c r="M81">
        <v>1.089719722293649</v>
      </c>
      <c r="N81">
        <v>2.859757483252777</v>
      </c>
      <c r="O81">
        <v>3.1799999999999997</v>
      </c>
      <c r="P81">
        <v>3.6496280444308571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4.7100647456051119</v>
      </c>
      <c r="AC81">
        <v>3.0786017789411546</v>
      </c>
      <c r="AD81">
        <v>3.6554937882179424</v>
      </c>
      <c r="AE81">
        <v>4.9415538861938737</v>
      </c>
      <c r="AF81">
        <v>3.0478010893270344</v>
      </c>
      <c r="AG81">
        <v>4.6401607830563769</v>
      </c>
      <c r="AH81">
        <v>13.80393227796832</v>
      </c>
      <c r="AI81">
        <v>4.9390343166348059</v>
      </c>
      <c r="AJ81">
        <v>0</v>
      </c>
      <c r="AK81">
        <v>8.4853183472332834</v>
      </c>
      <c r="AL81">
        <v>0</v>
      </c>
      <c r="AM81">
        <v>1.5205123566654171</v>
      </c>
      <c r="AN81">
        <v>0</v>
      </c>
      <c r="AO81">
        <v>0</v>
      </c>
      <c r="AP81">
        <v>0</v>
      </c>
      <c r="AQ81">
        <v>8.3641613650705651</v>
      </c>
      <c r="AR81">
        <v>0</v>
      </c>
      <c r="AS81">
        <v>2.8223812295050732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5.18</v>
      </c>
      <c r="BA81">
        <v>3.51</v>
      </c>
      <c r="BB81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89.158350626959077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2.2941256285897245E-4</v>
      </c>
      <c r="M82">
        <v>1.089719722293649</v>
      </c>
      <c r="N82">
        <v>2.859757483252777</v>
      </c>
      <c r="O82">
        <v>3.1799999999999997</v>
      </c>
      <c r="P82">
        <v>3.6496280444308571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4.7100647456051119</v>
      </c>
      <c r="AC82">
        <v>3.0786017789411546</v>
      </c>
      <c r="AD82">
        <v>3.6554937882179424</v>
      </c>
      <c r="AE82">
        <v>4.9415538861938737</v>
      </c>
      <c r="AF82">
        <v>3.0478010893270344</v>
      </c>
      <c r="AG82">
        <v>4.6401607830563769</v>
      </c>
      <c r="AH82">
        <v>13.80393227796832</v>
      </c>
      <c r="AI82">
        <v>1.9236139756948833</v>
      </c>
      <c r="AJ82">
        <v>0</v>
      </c>
      <c r="AK82">
        <v>8.4853183472332834</v>
      </c>
      <c r="AL82">
        <v>0</v>
      </c>
      <c r="AM82">
        <v>1.5205123566654171</v>
      </c>
      <c r="AN82">
        <v>0</v>
      </c>
      <c r="AO82">
        <v>0</v>
      </c>
      <c r="AP82">
        <v>0</v>
      </c>
      <c r="AQ82">
        <v>8.3641613650705651</v>
      </c>
      <c r="AR82">
        <v>0</v>
      </c>
      <c r="AS82">
        <v>2.8223812295050732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5.18</v>
      </c>
      <c r="BA82">
        <v>3.51</v>
      </c>
      <c r="BB8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86.142930286019151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2.2941256285897245E-4</v>
      </c>
      <c r="M83">
        <v>1.089719722293649</v>
      </c>
      <c r="N83">
        <v>2.859757483252777</v>
      </c>
      <c r="O83">
        <v>3.1799999999999997</v>
      </c>
      <c r="P83">
        <v>3.6496280444308571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4.7100647456051119</v>
      </c>
      <c r="AC83">
        <v>3.0786017789411546</v>
      </c>
      <c r="AD83">
        <v>3.6554937882179424</v>
      </c>
      <c r="AE83">
        <v>4.9415538861938737</v>
      </c>
      <c r="AF83">
        <v>3.0478010893270344</v>
      </c>
      <c r="AG83">
        <v>4.6401607830563769</v>
      </c>
      <c r="AH83">
        <v>13.80393227796832</v>
      </c>
      <c r="AI83">
        <v>1.6023836300964722</v>
      </c>
      <c r="AJ83">
        <v>0</v>
      </c>
      <c r="AK83">
        <v>8.4853183472332834</v>
      </c>
      <c r="AL83">
        <v>0</v>
      </c>
      <c r="AM83">
        <v>1.5205123566654171</v>
      </c>
      <c r="AN83">
        <v>0</v>
      </c>
      <c r="AO83">
        <v>0</v>
      </c>
      <c r="AP83">
        <v>0</v>
      </c>
      <c r="AQ83">
        <v>8.3641613650705651</v>
      </c>
      <c r="AR83">
        <v>0</v>
      </c>
      <c r="AS83">
        <v>2.8223812295050732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5.18</v>
      </c>
      <c r="BA83">
        <v>3.51</v>
      </c>
      <c r="BB83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85.821699940420757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2.2941256285897245E-4</v>
      </c>
      <c r="M84">
        <v>1.089719722293649</v>
      </c>
      <c r="N84">
        <v>2.859757483252777</v>
      </c>
      <c r="O84">
        <v>3.1799999999999997</v>
      </c>
      <c r="P84">
        <v>3.6496280444308571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4.7100647456051119</v>
      </c>
      <c r="AC84">
        <v>3.0786017789411546</v>
      </c>
      <c r="AD84">
        <v>3.6554937882179424</v>
      </c>
      <c r="AE84">
        <v>4.9415538861938737</v>
      </c>
      <c r="AF84">
        <v>3.0478010893270344</v>
      </c>
      <c r="AG84">
        <v>4.6401607830563769</v>
      </c>
      <c r="AH84">
        <v>13.80393227796832</v>
      </c>
      <c r="AI84">
        <v>1.6023836300964722</v>
      </c>
      <c r="AJ84">
        <v>0</v>
      </c>
      <c r="AK84">
        <v>8.4853183472332834</v>
      </c>
      <c r="AL84">
        <v>0</v>
      </c>
      <c r="AM84">
        <v>1.5205123566654171</v>
      </c>
      <c r="AN84">
        <v>0</v>
      </c>
      <c r="AO84">
        <v>0</v>
      </c>
      <c r="AP84">
        <v>0</v>
      </c>
      <c r="AQ84">
        <v>8.3641613650705651</v>
      </c>
      <c r="AR84">
        <v>0</v>
      </c>
      <c r="AS84">
        <v>2.8223812295050732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5.18</v>
      </c>
      <c r="BA84">
        <v>3.51</v>
      </c>
      <c r="BB84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85.821699940420757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2.2941256285897245E-4</v>
      </c>
      <c r="M85">
        <v>1.089719722293649</v>
      </c>
      <c r="N85">
        <v>2.859757483252777</v>
      </c>
      <c r="O85">
        <v>3.1799999999999997</v>
      </c>
      <c r="P85">
        <v>3.6496280444308571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4.562043267052295</v>
      </c>
      <c r="AC85">
        <v>2.9269789932545454</v>
      </c>
      <c r="AD85">
        <v>3.5653134032108209</v>
      </c>
      <c r="AE85">
        <v>4.8751426944619478</v>
      </c>
      <c r="AF85">
        <v>2.2858508169952758</v>
      </c>
      <c r="AG85">
        <v>4.6401607830563769</v>
      </c>
      <c r="AH85">
        <v>13.676376205881349</v>
      </c>
      <c r="AI85">
        <v>1.6023836300964722</v>
      </c>
      <c r="AJ85">
        <v>0</v>
      </c>
      <c r="AK85">
        <v>8.4853183472332834</v>
      </c>
      <c r="AL85">
        <v>0</v>
      </c>
      <c r="AM85">
        <v>1.5205123566654171</v>
      </c>
      <c r="AN85">
        <v>0</v>
      </c>
      <c r="AO85">
        <v>0</v>
      </c>
      <c r="AP85">
        <v>0</v>
      </c>
      <c r="AQ85">
        <v>8.3641613650705651</v>
      </c>
      <c r="AR85">
        <v>0</v>
      </c>
      <c r="AS85">
        <v>2.8223812295050732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4.1900000000000004</v>
      </c>
      <c r="AZ85">
        <v>5.18</v>
      </c>
      <c r="BA85">
        <v>3.43</v>
      </c>
      <c r="BB85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84.395957755023559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2.2941256285897245E-4</v>
      </c>
      <c r="M86">
        <v>1.089719722293649</v>
      </c>
      <c r="N86">
        <v>2.859757483252777</v>
      </c>
      <c r="O86">
        <v>3.1799999999999997</v>
      </c>
      <c r="P86">
        <v>3.6496280444308571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4.562043267052295</v>
      </c>
      <c r="AC86">
        <v>2.9269789932545454</v>
      </c>
      <c r="AD86">
        <v>3.5653134032108209</v>
      </c>
      <c r="AE86">
        <v>4.8751426944619478</v>
      </c>
      <c r="AF86">
        <v>2.2858508169952758</v>
      </c>
      <c r="AG86">
        <v>4.6401607830563769</v>
      </c>
      <c r="AH86">
        <v>13.676376205881349</v>
      </c>
      <c r="AI86">
        <v>1.6023836300964722</v>
      </c>
      <c r="AJ86">
        <v>0</v>
      </c>
      <c r="AK86">
        <v>8.4853183472332834</v>
      </c>
      <c r="AL86">
        <v>0</v>
      </c>
      <c r="AM86">
        <v>1.5205123566654171</v>
      </c>
      <c r="AN86">
        <v>0</v>
      </c>
      <c r="AO86">
        <v>0</v>
      </c>
      <c r="AP86">
        <v>0</v>
      </c>
      <c r="AQ86">
        <v>8.3641613650705651</v>
      </c>
      <c r="AR86">
        <v>0</v>
      </c>
      <c r="AS86">
        <v>2.8223812295050732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4.1900000000000004</v>
      </c>
      <c r="AZ86">
        <v>5.18</v>
      </c>
      <c r="BA86">
        <v>3.43</v>
      </c>
      <c r="BB86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84.395957755023559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1.0258539296771522E-4</v>
      </c>
      <c r="M87">
        <v>1.089719722293649</v>
      </c>
      <c r="N87">
        <v>2.859757483252777</v>
      </c>
      <c r="O87">
        <v>3.1799999999999997</v>
      </c>
      <c r="P87">
        <v>3.6496280444308571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4.562043267052295</v>
      </c>
      <c r="AC87">
        <v>2.9269789932545454</v>
      </c>
      <c r="AD87">
        <v>3.5653134032108209</v>
      </c>
      <c r="AE87">
        <v>4.8751426944619478</v>
      </c>
      <c r="AF87">
        <v>2.2858508169952758</v>
      </c>
      <c r="AG87">
        <v>4.6401607830563769</v>
      </c>
      <c r="AH87">
        <v>13.676376205881349</v>
      </c>
      <c r="AI87">
        <v>1.6023836300964722</v>
      </c>
      <c r="AJ87">
        <v>0</v>
      </c>
      <c r="AK87">
        <v>8.4853183472332834</v>
      </c>
      <c r="AL87">
        <v>0</v>
      </c>
      <c r="AM87">
        <v>1.5205123566654171</v>
      </c>
      <c r="AN87">
        <v>0</v>
      </c>
      <c r="AO87">
        <v>0</v>
      </c>
      <c r="AP87">
        <v>0</v>
      </c>
      <c r="AQ87">
        <v>8.3641613650705651</v>
      </c>
      <c r="AR87">
        <v>0</v>
      </c>
      <c r="AS87">
        <v>2.8223812295050732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4.1900000000000004</v>
      </c>
      <c r="AZ87">
        <v>5.18</v>
      </c>
      <c r="BA87">
        <v>3.43</v>
      </c>
      <c r="BB87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84.395830927853652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1.0258539296771522E-4</v>
      </c>
      <c r="M88">
        <v>1.089719722293649</v>
      </c>
      <c r="N88">
        <v>2.859757483252777</v>
      </c>
      <c r="O88">
        <v>3.1799999999999997</v>
      </c>
      <c r="P88">
        <v>3.6496280444308571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4.562043267052295</v>
      </c>
      <c r="AC88">
        <v>2.9269789932545454</v>
      </c>
      <c r="AD88">
        <v>3.5653134032108209</v>
      </c>
      <c r="AE88">
        <v>4.8751426944619478</v>
      </c>
      <c r="AF88">
        <v>2.2858508169952758</v>
      </c>
      <c r="AG88">
        <v>4.6401607830563769</v>
      </c>
      <c r="AH88">
        <v>13.676376205881349</v>
      </c>
      <c r="AI88">
        <v>1.6023836300964722</v>
      </c>
      <c r="AJ88">
        <v>0</v>
      </c>
      <c r="AK88">
        <v>8.4853183472332834</v>
      </c>
      <c r="AL88">
        <v>0</v>
      </c>
      <c r="AM88">
        <v>1.5205123566654171</v>
      </c>
      <c r="AN88">
        <v>0</v>
      </c>
      <c r="AO88">
        <v>0</v>
      </c>
      <c r="AP88">
        <v>0</v>
      </c>
      <c r="AQ88">
        <v>8.3641613650705651</v>
      </c>
      <c r="AR88">
        <v>0</v>
      </c>
      <c r="AS88">
        <v>2.8223812295050732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4.1900000000000004</v>
      </c>
      <c r="AZ88">
        <v>5.18</v>
      </c>
      <c r="BA88">
        <v>3.43</v>
      </c>
      <c r="BB88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84.395830927853652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1.0258539296771522E-4</v>
      </c>
      <c r="M89">
        <v>1.089719722293649</v>
      </c>
      <c r="N89">
        <v>2.859757483252777</v>
      </c>
      <c r="O89">
        <v>3.1799999999999997</v>
      </c>
      <c r="P89">
        <v>4.2899999999999991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4.562043267052295</v>
      </c>
      <c r="AC89">
        <v>2.9269789932545454</v>
      </c>
      <c r="AD89">
        <v>3.5653134032108209</v>
      </c>
      <c r="AE89">
        <v>4.8751426944619478</v>
      </c>
      <c r="AF89">
        <v>2.2858508169952758</v>
      </c>
      <c r="AG89">
        <v>4.6401607830563769</v>
      </c>
      <c r="AH89">
        <v>13.676376205881349</v>
      </c>
      <c r="AI89">
        <v>1.6023836300964722</v>
      </c>
      <c r="AJ89">
        <v>0</v>
      </c>
      <c r="AK89">
        <v>8.4853183472332834</v>
      </c>
      <c r="AL89">
        <v>0</v>
      </c>
      <c r="AM89">
        <v>1.5205123566654171</v>
      </c>
      <c r="AN89">
        <v>0</v>
      </c>
      <c r="AO89">
        <v>0</v>
      </c>
      <c r="AP89">
        <v>0</v>
      </c>
      <c r="AQ89">
        <v>8.3641613650705651</v>
      </c>
      <c r="AR89">
        <v>0</v>
      </c>
      <c r="AS89">
        <v>2.8223812295050732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4.1900000000000004</v>
      </c>
      <c r="AZ89">
        <v>5.18</v>
      </c>
      <c r="BA89">
        <v>3.43</v>
      </c>
      <c r="BB89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85.036202883422803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1.0258539296771522E-4</v>
      </c>
      <c r="M90">
        <v>1.089719722293649</v>
      </c>
      <c r="N90">
        <v>2.859757483252777</v>
      </c>
      <c r="O90">
        <v>3.1799999999999997</v>
      </c>
      <c r="P90">
        <v>4.3499999999999996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4.562043267052295</v>
      </c>
      <c r="AC90">
        <v>2.9269789932545454</v>
      </c>
      <c r="AD90">
        <v>3.5653134032108209</v>
      </c>
      <c r="AE90">
        <v>4.8751426944619478</v>
      </c>
      <c r="AF90">
        <v>2.2858508169952758</v>
      </c>
      <c r="AG90">
        <v>4.6401607830563769</v>
      </c>
      <c r="AH90">
        <v>13.676376205881349</v>
      </c>
      <c r="AI90">
        <v>1.6023836300964722</v>
      </c>
      <c r="AJ90">
        <v>0</v>
      </c>
      <c r="AK90">
        <v>8.4853183472332834</v>
      </c>
      <c r="AL90">
        <v>0</v>
      </c>
      <c r="AM90">
        <v>1.5205123566654171</v>
      </c>
      <c r="AN90">
        <v>0</v>
      </c>
      <c r="AO90">
        <v>0</v>
      </c>
      <c r="AP90">
        <v>0</v>
      </c>
      <c r="AQ90">
        <v>8.3641613650705651</v>
      </c>
      <c r="AR90">
        <v>0</v>
      </c>
      <c r="AS90">
        <v>2.8223812295050732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4.1900000000000004</v>
      </c>
      <c r="AZ90">
        <v>5.18</v>
      </c>
      <c r="BA90">
        <v>3.43</v>
      </c>
      <c r="BB90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85.096202883422805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1.0258539296771522E-4</v>
      </c>
      <c r="M91">
        <v>1.089719722293649</v>
      </c>
      <c r="N91">
        <v>2.859757483252777</v>
      </c>
      <c r="O91">
        <v>3.1799999999999997</v>
      </c>
      <c r="P91">
        <v>4.3499999999999996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4.7100647456051119</v>
      </c>
      <c r="AC91">
        <v>3.0786017789411546</v>
      </c>
      <c r="AD91">
        <v>3.6554937882179424</v>
      </c>
      <c r="AE91">
        <v>4.9415538861938737</v>
      </c>
      <c r="AF91">
        <v>3.0478010893270344</v>
      </c>
      <c r="AG91">
        <v>4.6401607830563769</v>
      </c>
      <c r="AH91">
        <v>13.80393227796832</v>
      </c>
      <c r="AI91">
        <v>1.6023836300964722</v>
      </c>
      <c r="AJ91">
        <v>0</v>
      </c>
      <c r="AK91">
        <v>8.4853183472332834</v>
      </c>
      <c r="AL91">
        <v>0</v>
      </c>
      <c r="AM91">
        <v>1.5205123566654171</v>
      </c>
      <c r="AN91">
        <v>0</v>
      </c>
      <c r="AO91">
        <v>0</v>
      </c>
      <c r="AP91">
        <v>0</v>
      </c>
      <c r="AQ91">
        <v>8.3641613650705651</v>
      </c>
      <c r="AR91">
        <v>0</v>
      </c>
      <c r="AS91">
        <v>2.8223812295050732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5.18</v>
      </c>
      <c r="BA91">
        <v>3.51</v>
      </c>
      <c r="BB91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86.521945068820003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1.0258539296771522E-4</v>
      </c>
      <c r="M92">
        <v>1.089719722293649</v>
      </c>
      <c r="N92">
        <v>2.859757483252777</v>
      </c>
      <c r="O92">
        <v>3.1799999999999997</v>
      </c>
      <c r="P92">
        <v>4.3499999999999996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4.7100647456051119</v>
      </c>
      <c r="AC92">
        <v>3.0786017789411546</v>
      </c>
      <c r="AD92">
        <v>3.6554937882179424</v>
      </c>
      <c r="AE92">
        <v>4.9415538861938737</v>
      </c>
      <c r="AF92">
        <v>3.0478010893270344</v>
      </c>
      <c r="AG92">
        <v>4.6401607830563769</v>
      </c>
      <c r="AH92">
        <v>13.80393227796832</v>
      </c>
      <c r="AI92">
        <v>1.6023836300964722</v>
      </c>
      <c r="AJ92">
        <v>0</v>
      </c>
      <c r="AK92">
        <v>8.4853183472332834</v>
      </c>
      <c r="AL92">
        <v>0</v>
      </c>
      <c r="AM92">
        <v>1.5205123566654171</v>
      </c>
      <c r="AN92">
        <v>0</v>
      </c>
      <c r="AO92">
        <v>0</v>
      </c>
      <c r="AP92">
        <v>0</v>
      </c>
      <c r="AQ92">
        <v>8.3641613650705651</v>
      </c>
      <c r="AR92">
        <v>0</v>
      </c>
      <c r="AS92">
        <v>2.8223812295050732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5.18</v>
      </c>
      <c r="BA92">
        <v>3.51</v>
      </c>
      <c r="BB9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86.521945068820003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1.089719722293649</v>
      </c>
      <c r="N93">
        <v>2.859757483252777</v>
      </c>
      <c r="O93">
        <v>3.1799999999999997</v>
      </c>
      <c r="P93">
        <v>4.21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4.7100647456051119</v>
      </c>
      <c r="AC93">
        <v>3.0786017789411546</v>
      </c>
      <c r="AD93">
        <v>3.6554937882179424</v>
      </c>
      <c r="AE93">
        <v>4.9415538861938737</v>
      </c>
      <c r="AF93">
        <v>3.0478010893270344</v>
      </c>
      <c r="AG93">
        <v>4.6401607830563769</v>
      </c>
      <c r="AH93">
        <v>13.80393227796832</v>
      </c>
      <c r="AI93">
        <v>1.6023836300964722</v>
      </c>
      <c r="AJ93">
        <v>0</v>
      </c>
      <c r="AK93">
        <v>8.4853183472332834</v>
      </c>
      <c r="AL93">
        <v>0</v>
      </c>
      <c r="AM93">
        <v>1.5205123566654171</v>
      </c>
      <c r="AN93">
        <v>0</v>
      </c>
      <c r="AO93">
        <v>0</v>
      </c>
      <c r="AP93">
        <v>0</v>
      </c>
      <c r="AQ93">
        <v>8.3641613650705651</v>
      </c>
      <c r="AR93">
        <v>0</v>
      </c>
      <c r="AS93">
        <v>2.8223812295050732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5.18</v>
      </c>
      <c r="BA93">
        <v>3.51</v>
      </c>
      <c r="BB93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86.38184248342705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2.2941256285897245E-4</v>
      </c>
      <c r="M94">
        <v>1.089719722293649</v>
      </c>
      <c r="N94">
        <v>2.859757483252777</v>
      </c>
      <c r="O94">
        <v>3.1799999999999997</v>
      </c>
      <c r="P94">
        <v>4.21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4.7100647456051119</v>
      </c>
      <c r="AC94">
        <v>3.0786017789411546</v>
      </c>
      <c r="AD94">
        <v>3.6554937882179424</v>
      </c>
      <c r="AE94">
        <v>4.9415538861938737</v>
      </c>
      <c r="AF94">
        <v>3.0478010893270344</v>
      </c>
      <c r="AG94">
        <v>4.6401607830563769</v>
      </c>
      <c r="AH94">
        <v>13.80393227796832</v>
      </c>
      <c r="AI94">
        <v>1.6023836300964722</v>
      </c>
      <c r="AJ94">
        <v>0</v>
      </c>
      <c r="AK94">
        <v>8.4853183472332834</v>
      </c>
      <c r="AL94">
        <v>0</v>
      </c>
      <c r="AM94">
        <v>1.5205123566654171</v>
      </c>
      <c r="AN94">
        <v>0</v>
      </c>
      <c r="AO94">
        <v>0</v>
      </c>
      <c r="AP94">
        <v>0</v>
      </c>
      <c r="AQ94">
        <v>8.3641613650705651</v>
      </c>
      <c r="AR94">
        <v>0</v>
      </c>
      <c r="AS94">
        <v>2.8223812295050732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4.1900000000000004</v>
      </c>
      <c r="AZ94">
        <v>5.18</v>
      </c>
      <c r="BA94">
        <v>3.51</v>
      </c>
      <c r="BB94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86.382071895989895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2.2941256285897245E-4</v>
      </c>
      <c r="M95">
        <v>1.089719722293649</v>
      </c>
      <c r="N95">
        <v>2.859757483252777</v>
      </c>
      <c r="O95">
        <v>3.1799999999999997</v>
      </c>
      <c r="P95">
        <v>4.2100000000000009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3.0413621780348628</v>
      </c>
      <c r="AC95">
        <v>0.97565966441818175</v>
      </c>
      <c r="AD95">
        <v>3.5653134032108209</v>
      </c>
      <c r="AE95">
        <v>4.8751426944619478</v>
      </c>
      <c r="AF95">
        <v>1.5239005446635172</v>
      </c>
      <c r="AG95">
        <v>4.6401607830563769</v>
      </c>
      <c r="AH95">
        <v>13.676376205881349</v>
      </c>
      <c r="AI95">
        <v>1.6023836300964722</v>
      </c>
      <c r="AJ95">
        <v>0</v>
      </c>
      <c r="AK95">
        <v>8.4853183472332834</v>
      </c>
      <c r="AL95">
        <v>0</v>
      </c>
      <c r="AM95">
        <v>1.5205123566654171</v>
      </c>
      <c r="AN95">
        <v>0</v>
      </c>
      <c r="AO95">
        <v>0</v>
      </c>
      <c r="AP95">
        <v>0</v>
      </c>
      <c r="AQ95">
        <v>6.0194678121710687</v>
      </c>
      <c r="AR95">
        <v>0</v>
      </c>
      <c r="AS95">
        <v>2.8223812295050732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4.1900000000000004</v>
      </c>
      <c r="AZ95">
        <v>5.18</v>
      </c>
      <c r="BA95">
        <v>3.43</v>
      </c>
      <c r="BB95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78.377685467507646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2.2941256285897245E-4</v>
      </c>
      <c r="M96">
        <v>1.089719722293649</v>
      </c>
      <c r="N96">
        <v>2.859757483252777</v>
      </c>
      <c r="O96">
        <v>3.1799999999999997</v>
      </c>
      <c r="P96">
        <v>4.21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3.5653134032108209</v>
      </c>
      <c r="AE96">
        <v>4.8751426944619478</v>
      </c>
      <c r="AF96">
        <v>0.7619502723317586</v>
      </c>
      <c r="AG96">
        <v>4.6401607830563769</v>
      </c>
      <c r="AH96">
        <v>13.676376205881349</v>
      </c>
      <c r="AI96">
        <v>1.6023836300964722</v>
      </c>
      <c r="AJ96">
        <v>0</v>
      </c>
      <c r="AK96">
        <v>8.4853183472332834</v>
      </c>
      <c r="AL96">
        <v>0</v>
      </c>
      <c r="AM96">
        <v>1.5205123566654171</v>
      </c>
      <c r="AN96">
        <v>0</v>
      </c>
      <c r="AO96">
        <v>0</v>
      </c>
      <c r="AP96">
        <v>0</v>
      </c>
      <c r="AQ96">
        <v>6.0194678121710687</v>
      </c>
      <c r="AR96">
        <v>0</v>
      </c>
      <c r="AS96">
        <v>2.8223812295050732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4.1900000000000004</v>
      </c>
      <c r="AZ96">
        <v>5.18</v>
      </c>
      <c r="BA96">
        <v>3.43</v>
      </c>
      <c r="BB96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73.598713352722854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2.2941256285897245E-4</v>
      </c>
      <c r="M97">
        <v>1.089719722293649</v>
      </c>
      <c r="N97">
        <v>2.859757483252777</v>
      </c>
      <c r="O97">
        <v>3.1799999999999997</v>
      </c>
      <c r="P97">
        <v>4.21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3.5653134032108209</v>
      </c>
      <c r="AE97">
        <v>4.8751426944619478</v>
      </c>
      <c r="AF97">
        <v>0.7619502723317586</v>
      </c>
      <c r="AG97">
        <v>4.6401607830563769</v>
      </c>
      <c r="AH97">
        <v>13.676376205881349</v>
      </c>
      <c r="AI97">
        <v>1.6023836300964722</v>
      </c>
      <c r="AJ97">
        <v>0</v>
      </c>
      <c r="AK97">
        <v>8.4853183472332834</v>
      </c>
      <c r="AL97">
        <v>0</v>
      </c>
      <c r="AM97">
        <v>1.5205123566654171</v>
      </c>
      <c r="AN97">
        <v>0</v>
      </c>
      <c r="AO97">
        <v>0</v>
      </c>
      <c r="AP97">
        <v>0</v>
      </c>
      <c r="AQ97">
        <v>6.0194678121710687</v>
      </c>
      <c r="AR97">
        <v>0</v>
      </c>
      <c r="AS97">
        <v>2.8223812295050732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4.1900000000000004</v>
      </c>
      <c r="AZ97">
        <v>5.18</v>
      </c>
      <c r="BA97">
        <v>3.43</v>
      </c>
      <c r="BB97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73.598713352722854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1.089719722293649</v>
      </c>
      <c r="N98">
        <v>2.859757483252777</v>
      </c>
      <c r="O98">
        <v>3.1799999999999997</v>
      </c>
      <c r="P98">
        <v>4.21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3.5653134032108209</v>
      </c>
      <c r="AE98">
        <v>4.8751426944619478</v>
      </c>
      <c r="AF98">
        <v>0.7619502723317586</v>
      </c>
      <c r="AG98">
        <v>4.6401607830563769</v>
      </c>
      <c r="AH98">
        <v>13.676376205881349</v>
      </c>
      <c r="AI98">
        <v>1.6023836300964722</v>
      </c>
      <c r="AJ98">
        <v>0</v>
      </c>
      <c r="AK98">
        <v>8.4853183472332834</v>
      </c>
      <c r="AL98">
        <v>0</v>
      </c>
      <c r="AM98">
        <v>1.5205123566654171</v>
      </c>
      <c r="AN98">
        <v>0</v>
      </c>
      <c r="AO98">
        <v>0</v>
      </c>
      <c r="AP98">
        <v>0</v>
      </c>
      <c r="AQ98">
        <v>6.0194678121710687</v>
      </c>
      <c r="AR98">
        <v>0</v>
      </c>
      <c r="AS98">
        <v>2.8223812295050732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4.1900000000000004</v>
      </c>
      <c r="AZ98">
        <v>5.18</v>
      </c>
      <c r="BA98">
        <v>3.43</v>
      </c>
      <c r="BB98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73.598483940159994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2.7131818540022767E-3</v>
      </c>
      <c r="M99">
        <f t="shared" si="2"/>
        <v>2.662355361275396E-2</v>
      </c>
      <c r="N99">
        <f t="shared" si="2"/>
        <v>6.8635089035868707E-2</v>
      </c>
      <c r="O99">
        <f t="shared" si="2"/>
        <v>6.2042700196178358E-2</v>
      </c>
      <c r="P99">
        <f t="shared" si="2"/>
        <v>8.9476728121657162E-2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8.1741400596942196E-2</v>
      </c>
      <c r="AC99">
        <f t="shared" si="2"/>
        <v>5.3858579515679211E-2</v>
      </c>
      <c r="AD99">
        <f t="shared" si="2"/>
        <v>3.8145847401522201E-2</v>
      </c>
      <c r="AE99">
        <f t="shared" si="2"/>
        <v>0.11720265824228253</v>
      </c>
      <c r="AF99">
        <f t="shared" si="2"/>
        <v>2.7239722235860398E-2</v>
      </c>
      <c r="AG99">
        <f t="shared" si="2"/>
        <v>0.1113638587933532</v>
      </c>
      <c r="AH99">
        <f t="shared" si="2"/>
        <v>0.3286156971574124</v>
      </c>
      <c r="AI99">
        <f t="shared" si="2"/>
        <v>4.21197982768216E-2</v>
      </c>
      <c r="AJ99">
        <f t="shared" si="2"/>
        <v>0</v>
      </c>
      <c r="AK99">
        <f t="shared" si="2"/>
        <v>0.20364764033359845</v>
      </c>
      <c r="AL99">
        <f t="shared" si="2"/>
        <v>0</v>
      </c>
      <c r="AM99">
        <f t="shared" si="2"/>
        <v>3.6492296559970043E-2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7.7278054447005182E-2</v>
      </c>
      <c r="AR99">
        <f t="shared" si="2"/>
        <v>0</v>
      </c>
      <c r="AS99">
        <f t="shared" si="2"/>
        <v>6.8659127376426862E-2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0.10055999999999995</v>
      </c>
      <c r="AZ99">
        <f t="shared" si="2"/>
        <v>0.10214249999999994</v>
      </c>
      <c r="BA99">
        <f t="shared" si="2"/>
        <v>8.2560000000000092E-2</v>
      </c>
      <c r="BB99">
        <f t="shared" si="2"/>
        <v>3.5759999999999979E-2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1.7568784337573351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18.09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13.09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13.26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17.149999999999999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17.149999999999999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19.329999999999998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19.329999999999998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18.899999999999999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18.899999999999999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0.44680250000000105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0.44680250000000105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45536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493.76</v>
      </c>
      <c r="L3" s="202">
        <v>9.0299999999999994</v>
      </c>
      <c r="M3" s="202">
        <v>37.61</v>
      </c>
      <c r="N3" s="202">
        <v>50.54</v>
      </c>
      <c r="O3" s="202">
        <v>71.39</v>
      </c>
      <c r="P3" s="202">
        <v>18.66</v>
      </c>
      <c r="Q3" s="202">
        <v>8.75</v>
      </c>
      <c r="R3" s="202">
        <v>17.5</v>
      </c>
      <c r="S3" s="202">
        <v>10.66</v>
      </c>
      <c r="T3" s="202">
        <v>0</v>
      </c>
      <c r="U3" s="202">
        <v>56.57</v>
      </c>
      <c r="V3" s="202">
        <v>8.85</v>
      </c>
      <c r="W3" s="202">
        <v>14.34</v>
      </c>
      <c r="X3" s="202">
        <v>42.07</v>
      </c>
      <c r="Y3" s="202">
        <v>0</v>
      </c>
      <c r="Z3">
        <v>0</v>
      </c>
      <c r="AA3" s="202">
        <v>12.03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42.83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118.83</v>
      </c>
      <c r="AQ3" s="202">
        <v>38.39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493.76</v>
      </c>
      <c r="L4" s="202">
        <v>9.0299999999999994</v>
      </c>
      <c r="M4" s="202">
        <v>37.61</v>
      </c>
      <c r="N4" s="202">
        <v>50.54</v>
      </c>
      <c r="O4" s="202">
        <v>71.39</v>
      </c>
      <c r="P4" s="202">
        <v>18.66</v>
      </c>
      <c r="Q4" s="202">
        <v>8.75</v>
      </c>
      <c r="R4" s="202">
        <v>17.5</v>
      </c>
      <c r="S4" s="202">
        <v>10.66</v>
      </c>
      <c r="T4" s="202">
        <v>0</v>
      </c>
      <c r="U4" s="202">
        <v>56.57</v>
      </c>
      <c r="V4" s="202">
        <v>8.85</v>
      </c>
      <c r="W4" s="202">
        <v>14.34</v>
      </c>
      <c r="X4" s="202">
        <v>42.07</v>
      </c>
      <c r="Y4" s="202">
        <v>0</v>
      </c>
      <c r="Z4">
        <v>0</v>
      </c>
      <c r="AA4" s="202">
        <v>12.03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42.83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118.83</v>
      </c>
      <c r="AQ4" s="202">
        <v>38.39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493.76</v>
      </c>
      <c r="L5" s="202">
        <v>9.0299999999999994</v>
      </c>
      <c r="M5" s="202">
        <v>37.61</v>
      </c>
      <c r="N5" s="202">
        <v>50.54</v>
      </c>
      <c r="O5" s="202">
        <v>71.39</v>
      </c>
      <c r="P5" s="202">
        <v>18.66</v>
      </c>
      <c r="Q5" s="202">
        <v>8.75</v>
      </c>
      <c r="R5" s="202">
        <v>17.5</v>
      </c>
      <c r="S5" s="202">
        <v>10.66</v>
      </c>
      <c r="T5" s="202">
        <v>0</v>
      </c>
      <c r="U5" s="202">
        <v>56.57</v>
      </c>
      <c r="V5" s="202">
        <v>8.85</v>
      </c>
      <c r="W5" s="202">
        <v>14.34</v>
      </c>
      <c r="X5" s="202">
        <v>42.07</v>
      </c>
      <c r="Y5" s="202">
        <v>0</v>
      </c>
      <c r="Z5">
        <v>0</v>
      </c>
      <c r="AA5" s="202">
        <v>12.03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42.83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118.83</v>
      </c>
      <c r="AQ5" s="202">
        <v>38.39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493.76</v>
      </c>
      <c r="L6" s="202">
        <v>9.32</v>
      </c>
      <c r="M6" s="202">
        <v>37.61</v>
      </c>
      <c r="N6" s="202">
        <v>50.54</v>
      </c>
      <c r="O6" s="202">
        <v>71.39</v>
      </c>
      <c r="P6" s="202">
        <v>18.66</v>
      </c>
      <c r="Q6" s="202">
        <v>8.75</v>
      </c>
      <c r="R6" s="202">
        <v>17.5</v>
      </c>
      <c r="S6" s="202">
        <v>10.66</v>
      </c>
      <c r="T6" s="202">
        <v>0</v>
      </c>
      <c r="U6" s="202">
        <v>56.57</v>
      </c>
      <c r="V6" s="202">
        <v>8.85</v>
      </c>
      <c r="W6" s="202">
        <v>14.34</v>
      </c>
      <c r="X6" s="202">
        <v>42.07</v>
      </c>
      <c r="Y6" s="202">
        <v>0</v>
      </c>
      <c r="Z6">
        <v>0</v>
      </c>
      <c r="AA6" s="202">
        <v>12.03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42.83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118.83</v>
      </c>
      <c r="AQ6" s="202">
        <v>38.39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493.76</v>
      </c>
      <c r="L7" s="202">
        <v>9.32</v>
      </c>
      <c r="M7" s="202">
        <v>26.2</v>
      </c>
      <c r="N7" s="202">
        <v>50.54</v>
      </c>
      <c r="O7" s="202">
        <v>71.39</v>
      </c>
      <c r="P7" s="202">
        <v>18.66</v>
      </c>
      <c r="Q7" s="202">
        <v>8.75</v>
      </c>
      <c r="R7" s="202">
        <v>18.04</v>
      </c>
      <c r="S7" s="202">
        <v>10.66</v>
      </c>
      <c r="T7" s="202">
        <v>0</v>
      </c>
      <c r="U7" s="202">
        <v>56.57</v>
      </c>
      <c r="V7" s="202">
        <v>8.85</v>
      </c>
      <c r="W7" s="202">
        <v>14.34</v>
      </c>
      <c r="X7" s="202">
        <v>42.07</v>
      </c>
      <c r="Y7" s="202">
        <v>0</v>
      </c>
      <c r="Z7">
        <v>0</v>
      </c>
      <c r="AA7" s="202">
        <v>12.03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42.83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118.83</v>
      </c>
      <c r="AQ7" s="202">
        <v>38.39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493.76</v>
      </c>
      <c r="L8" s="202">
        <v>9.0299999999999994</v>
      </c>
      <c r="M8" s="202">
        <v>26.2</v>
      </c>
      <c r="N8" s="202">
        <v>50.54</v>
      </c>
      <c r="O8" s="202">
        <v>71.39</v>
      </c>
      <c r="P8" s="202">
        <v>18.66</v>
      </c>
      <c r="Q8" s="202">
        <v>8.75</v>
      </c>
      <c r="R8" s="202">
        <v>18.04</v>
      </c>
      <c r="S8" s="202">
        <v>10.66</v>
      </c>
      <c r="T8" s="202">
        <v>0</v>
      </c>
      <c r="U8" s="202">
        <v>56.57</v>
      </c>
      <c r="V8" s="202">
        <v>8.85</v>
      </c>
      <c r="W8" s="202">
        <v>14.34</v>
      </c>
      <c r="X8" s="202">
        <v>42.07</v>
      </c>
      <c r="Y8" s="202">
        <v>0</v>
      </c>
      <c r="Z8">
        <v>0</v>
      </c>
      <c r="AA8" s="202">
        <v>12.03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42.83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118.83</v>
      </c>
      <c r="AQ8" s="202">
        <v>38.39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493.76</v>
      </c>
      <c r="L9" s="202">
        <v>9.0299999999999994</v>
      </c>
      <c r="M9" s="202">
        <v>26.2</v>
      </c>
      <c r="N9" s="202">
        <v>50.54</v>
      </c>
      <c r="O9" s="202">
        <v>71.39</v>
      </c>
      <c r="P9" s="202">
        <v>18.66</v>
      </c>
      <c r="Q9" s="202">
        <v>8.75</v>
      </c>
      <c r="R9" s="202">
        <v>18.04</v>
      </c>
      <c r="S9" s="202">
        <v>10.66</v>
      </c>
      <c r="T9" s="202">
        <v>0</v>
      </c>
      <c r="U9" s="202">
        <v>56.57</v>
      </c>
      <c r="V9" s="202">
        <v>8.85</v>
      </c>
      <c r="W9" s="202">
        <v>14.34</v>
      </c>
      <c r="X9" s="202">
        <v>42.07</v>
      </c>
      <c r="Y9" s="202">
        <v>0</v>
      </c>
      <c r="Z9">
        <v>0</v>
      </c>
      <c r="AA9" s="202">
        <v>12.03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42.83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118.83</v>
      </c>
      <c r="AQ9" s="202">
        <v>38.39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493.76</v>
      </c>
      <c r="L10" s="202">
        <v>9.0299999999999994</v>
      </c>
      <c r="M10" s="202">
        <v>26.2</v>
      </c>
      <c r="N10" s="202">
        <v>50.54</v>
      </c>
      <c r="O10" s="202">
        <v>71.39</v>
      </c>
      <c r="P10" s="202">
        <v>18.66</v>
      </c>
      <c r="Q10" s="202">
        <v>8.75</v>
      </c>
      <c r="R10" s="202">
        <v>18.04</v>
      </c>
      <c r="S10" s="202">
        <v>10.66</v>
      </c>
      <c r="T10" s="202">
        <v>0</v>
      </c>
      <c r="U10" s="202">
        <v>56.57</v>
      </c>
      <c r="V10" s="202">
        <v>8.85</v>
      </c>
      <c r="W10" s="202">
        <v>14.34</v>
      </c>
      <c r="X10" s="202">
        <v>42.07</v>
      </c>
      <c r="Y10" s="202">
        <v>0</v>
      </c>
      <c r="Z10">
        <v>0</v>
      </c>
      <c r="AA10" s="202">
        <v>12.03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42.83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118.83</v>
      </c>
      <c r="AQ10" s="202">
        <v>38.39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493.76</v>
      </c>
      <c r="L11" s="202">
        <v>9.0299999999999994</v>
      </c>
      <c r="M11" s="202">
        <v>26.2</v>
      </c>
      <c r="N11" s="202">
        <v>50.54</v>
      </c>
      <c r="O11" s="202">
        <v>71.39</v>
      </c>
      <c r="P11" s="202">
        <v>18.66</v>
      </c>
      <c r="Q11" s="202">
        <v>8.75</v>
      </c>
      <c r="R11" s="202">
        <v>18.04</v>
      </c>
      <c r="S11" s="202">
        <v>10.66</v>
      </c>
      <c r="T11" s="202">
        <v>0</v>
      </c>
      <c r="U11" s="202">
        <v>54.47</v>
      </c>
      <c r="V11" s="202">
        <v>8.85</v>
      </c>
      <c r="W11" s="202">
        <v>14.34</v>
      </c>
      <c r="X11" s="202">
        <v>42.07</v>
      </c>
      <c r="Y11" s="202">
        <v>0</v>
      </c>
      <c r="Z11">
        <v>0</v>
      </c>
      <c r="AA11" s="202">
        <v>11.65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42.83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118.83</v>
      </c>
      <c r="AQ11" s="202">
        <v>38.39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493.76</v>
      </c>
      <c r="L12" s="202">
        <v>9.0299999999999994</v>
      </c>
      <c r="M12" s="202">
        <v>26.2</v>
      </c>
      <c r="N12" s="202">
        <v>50.54</v>
      </c>
      <c r="O12" s="202">
        <v>71.39</v>
      </c>
      <c r="P12" s="202">
        <v>18.66</v>
      </c>
      <c r="Q12" s="202">
        <v>8.75</v>
      </c>
      <c r="R12" s="202">
        <v>18.04</v>
      </c>
      <c r="S12" s="202">
        <v>10.66</v>
      </c>
      <c r="T12" s="202">
        <v>0</v>
      </c>
      <c r="U12" s="202">
        <v>54.47</v>
      </c>
      <c r="V12" s="202">
        <v>8.85</v>
      </c>
      <c r="W12" s="202">
        <v>14.34</v>
      </c>
      <c r="X12" s="202">
        <v>42.07</v>
      </c>
      <c r="Y12" s="202">
        <v>0</v>
      </c>
      <c r="Z12">
        <v>0</v>
      </c>
      <c r="AA12" s="202">
        <v>11.65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42.83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118.83</v>
      </c>
      <c r="AQ12" s="202">
        <v>38.39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493.76</v>
      </c>
      <c r="L13" s="202">
        <v>9.0299999999999994</v>
      </c>
      <c r="M13" s="202">
        <v>26.2</v>
      </c>
      <c r="N13" s="202">
        <v>50.54</v>
      </c>
      <c r="O13" s="202">
        <v>34.090000000000003</v>
      </c>
      <c r="P13" s="202">
        <v>18.66</v>
      </c>
      <c r="Q13" s="202">
        <v>8.75</v>
      </c>
      <c r="R13" s="202">
        <v>18.04</v>
      </c>
      <c r="S13" s="202">
        <v>10.66</v>
      </c>
      <c r="T13" s="202">
        <v>0</v>
      </c>
      <c r="U13" s="202">
        <v>54.47</v>
      </c>
      <c r="V13" s="202">
        <v>8.85</v>
      </c>
      <c r="W13" s="202">
        <v>14.34</v>
      </c>
      <c r="X13" s="202">
        <v>42.07</v>
      </c>
      <c r="Y13" s="202">
        <v>0</v>
      </c>
      <c r="Z13">
        <v>0</v>
      </c>
      <c r="AA13" s="202">
        <v>11.65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42.83</v>
      </c>
      <c r="AH13" s="202">
        <v>0</v>
      </c>
      <c r="AI13" s="202">
        <v>99.61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118.83</v>
      </c>
      <c r="AQ13" s="202">
        <v>38.39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493.76</v>
      </c>
      <c r="L14" s="202">
        <v>9.0299999999999994</v>
      </c>
      <c r="M14" s="202">
        <v>26.2</v>
      </c>
      <c r="N14" s="202">
        <v>50.54</v>
      </c>
      <c r="O14" s="202">
        <v>34.090000000000003</v>
      </c>
      <c r="P14" s="202">
        <v>18.66</v>
      </c>
      <c r="Q14" s="202">
        <v>8.75</v>
      </c>
      <c r="R14" s="202">
        <v>18.04</v>
      </c>
      <c r="S14" s="202">
        <v>10.66</v>
      </c>
      <c r="T14" s="202">
        <v>0</v>
      </c>
      <c r="U14" s="202">
        <v>54.47</v>
      </c>
      <c r="V14" s="202">
        <v>8.85</v>
      </c>
      <c r="W14" s="202">
        <v>14.34</v>
      </c>
      <c r="X14" s="202">
        <v>42.07</v>
      </c>
      <c r="Y14" s="202">
        <v>0</v>
      </c>
      <c r="Z14">
        <v>0</v>
      </c>
      <c r="AA14" s="202">
        <v>11.65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42.83</v>
      </c>
      <c r="AH14" s="202">
        <v>0</v>
      </c>
      <c r="AI14" s="202">
        <v>99.61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118.83</v>
      </c>
      <c r="AQ14" s="202">
        <v>38.39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493.76</v>
      </c>
      <c r="L15" s="202">
        <v>9.0299999999999994</v>
      </c>
      <c r="M15" s="202">
        <v>26.2</v>
      </c>
      <c r="N15" s="202">
        <v>50.54</v>
      </c>
      <c r="O15" s="202">
        <v>34.090000000000003</v>
      </c>
      <c r="P15" s="202">
        <v>18.66</v>
      </c>
      <c r="Q15" s="202">
        <v>8.75</v>
      </c>
      <c r="R15" s="202">
        <v>18.04</v>
      </c>
      <c r="S15" s="202">
        <v>11.23</v>
      </c>
      <c r="T15" s="202">
        <v>0</v>
      </c>
      <c r="U15" s="202">
        <v>54.47</v>
      </c>
      <c r="V15" s="202">
        <v>8.85</v>
      </c>
      <c r="W15" s="202">
        <v>14.34</v>
      </c>
      <c r="X15" s="202">
        <v>42.07</v>
      </c>
      <c r="Y15" s="202">
        <v>0</v>
      </c>
      <c r="Z15">
        <v>0</v>
      </c>
      <c r="AA15" s="202">
        <v>12.03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43.12</v>
      </c>
      <c r="AH15" s="202">
        <v>0</v>
      </c>
      <c r="AI15" s="202">
        <v>99.61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118.83</v>
      </c>
      <c r="AQ15" s="202">
        <v>38.39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439.65</v>
      </c>
      <c r="L16" s="202">
        <v>9.0299999999999994</v>
      </c>
      <c r="M16" s="202">
        <v>26.2</v>
      </c>
      <c r="N16" s="202">
        <v>50.54</v>
      </c>
      <c r="O16" s="202">
        <v>34.090000000000003</v>
      </c>
      <c r="P16" s="202">
        <v>18.66</v>
      </c>
      <c r="Q16" s="202">
        <v>8.75</v>
      </c>
      <c r="R16" s="202">
        <v>18.04</v>
      </c>
      <c r="S16" s="202">
        <v>11.23</v>
      </c>
      <c r="T16" s="202">
        <v>0</v>
      </c>
      <c r="U16" s="202">
        <v>54.47</v>
      </c>
      <c r="V16" s="202">
        <v>8.85</v>
      </c>
      <c r="W16" s="202">
        <v>14.34</v>
      </c>
      <c r="X16" s="202">
        <v>42.07</v>
      </c>
      <c r="Y16" s="202">
        <v>0</v>
      </c>
      <c r="Z16">
        <v>0</v>
      </c>
      <c r="AA16" s="202">
        <v>12.03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43.12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118.83</v>
      </c>
      <c r="AQ16" s="202">
        <v>38.39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485.18</v>
      </c>
      <c r="L17" s="202">
        <v>9.0299999999999994</v>
      </c>
      <c r="M17" s="202">
        <v>26.2</v>
      </c>
      <c r="N17" s="202">
        <v>50.54</v>
      </c>
      <c r="O17" s="202">
        <v>34.090000000000003</v>
      </c>
      <c r="P17" s="202">
        <v>18.66</v>
      </c>
      <c r="Q17" s="202">
        <v>8.75</v>
      </c>
      <c r="R17" s="202">
        <v>18.04</v>
      </c>
      <c r="S17" s="202">
        <v>11.23</v>
      </c>
      <c r="T17" s="202">
        <v>0</v>
      </c>
      <c r="U17" s="202">
        <v>43.65</v>
      </c>
      <c r="V17" s="202">
        <v>8.85</v>
      </c>
      <c r="W17" s="202">
        <v>14.34</v>
      </c>
      <c r="X17" s="202">
        <v>42.07</v>
      </c>
      <c r="Y17" s="202">
        <v>0</v>
      </c>
      <c r="Z17">
        <v>0</v>
      </c>
      <c r="AA17" s="202">
        <v>12.03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43.12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118.83</v>
      </c>
      <c r="AQ17" s="202">
        <v>38.39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493.76</v>
      </c>
      <c r="L18" s="202">
        <v>9.0299999999999994</v>
      </c>
      <c r="M18" s="202">
        <v>26.2</v>
      </c>
      <c r="N18" s="202">
        <v>50.54</v>
      </c>
      <c r="O18" s="202">
        <v>34.090000000000003</v>
      </c>
      <c r="P18" s="202">
        <v>18.66</v>
      </c>
      <c r="Q18" s="202">
        <v>8.75</v>
      </c>
      <c r="R18" s="202">
        <v>18.04</v>
      </c>
      <c r="S18" s="202">
        <v>11.23</v>
      </c>
      <c r="T18" s="202">
        <v>0</v>
      </c>
      <c r="U18" s="202">
        <v>43.65</v>
      </c>
      <c r="V18" s="202">
        <v>8.85</v>
      </c>
      <c r="W18" s="202">
        <v>14.34</v>
      </c>
      <c r="X18" s="202">
        <v>42.07</v>
      </c>
      <c r="Y18" s="202">
        <v>0</v>
      </c>
      <c r="Z18">
        <v>0</v>
      </c>
      <c r="AA18" s="202">
        <v>12.03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43.12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118.83</v>
      </c>
      <c r="AQ18" s="202">
        <v>38.39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493.76</v>
      </c>
      <c r="L19" s="202">
        <v>9.0299999999999994</v>
      </c>
      <c r="M19" s="202">
        <v>26.2</v>
      </c>
      <c r="N19" s="202">
        <v>50.54</v>
      </c>
      <c r="O19" s="202">
        <v>34.090000000000003</v>
      </c>
      <c r="P19" s="202">
        <v>18.66</v>
      </c>
      <c r="Q19" s="202">
        <v>8.75</v>
      </c>
      <c r="R19" s="202">
        <v>18.04</v>
      </c>
      <c r="S19" s="202">
        <v>11.23</v>
      </c>
      <c r="T19" s="202">
        <v>0</v>
      </c>
      <c r="U19" s="202">
        <v>43.65</v>
      </c>
      <c r="V19" s="202">
        <v>8.85</v>
      </c>
      <c r="W19" s="202">
        <v>14.34</v>
      </c>
      <c r="X19" s="202">
        <v>42.07</v>
      </c>
      <c r="Y19" s="202">
        <v>0</v>
      </c>
      <c r="Z19">
        <v>0</v>
      </c>
      <c r="AA19" s="202">
        <v>12.03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43.12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118.83</v>
      </c>
      <c r="AQ19" s="202">
        <v>38.39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493.76</v>
      </c>
      <c r="L20" s="202">
        <v>9.0299999999999994</v>
      </c>
      <c r="M20" s="202">
        <v>26.2</v>
      </c>
      <c r="N20" s="202">
        <v>50.54</v>
      </c>
      <c r="O20" s="202">
        <v>34.090000000000003</v>
      </c>
      <c r="P20" s="202">
        <v>18.66</v>
      </c>
      <c r="Q20" s="202">
        <v>8.75</v>
      </c>
      <c r="R20" s="202">
        <v>18.04</v>
      </c>
      <c r="S20" s="202">
        <v>11.23</v>
      </c>
      <c r="T20" s="202">
        <v>0</v>
      </c>
      <c r="U20" s="202">
        <v>43.65</v>
      </c>
      <c r="V20" s="202">
        <v>8.85</v>
      </c>
      <c r="W20" s="202">
        <v>14.34</v>
      </c>
      <c r="X20" s="202">
        <v>42.07</v>
      </c>
      <c r="Y20" s="202">
        <v>0</v>
      </c>
      <c r="Z20">
        <v>0</v>
      </c>
      <c r="AA20" s="202">
        <v>12.03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43.12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118.83</v>
      </c>
      <c r="AQ20" s="202">
        <v>38.39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493.76</v>
      </c>
      <c r="L21" s="202">
        <v>9.0299999999999994</v>
      </c>
      <c r="M21" s="202">
        <v>26.2</v>
      </c>
      <c r="N21" s="202">
        <v>50.54</v>
      </c>
      <c r="O21" s="202">
        <v>34.090000000000003</v>
      </c>
      <c r="P21" s="202">
        <v>18.66</v>
      </c>
      <c r="Q21" s="202">
        <v>8.75</v>
      </c>
      <c r="R21" s="202">
        <v>18.04</v>
      </c>
      <c r="S21" s="202">
        <v>11.23</v>
      </c>
      <c r="T21" s="202">
        <v>0</v>
      </c>
      <c r="U21" s="202">
        <v>43.65</v>
      </c>
      <c r="V21" s="202">
        <v>8.86</v>
      </c>
      <c r="W21" s="202">
        <v>14.34</v>
      </c>
      <c r="X21" s="202">
        <v>42.07</v>
      </c>
      <c r="Y21" s="202">
        <v>0</v>
      </c>
      <c r="Z21">
        <v>0</v>
      </c>
      <c r="AA21" s="202">
        <v>12.03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43.12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118.83</v>
      </c>
      <c r="AQ21" s="202">
        <v>38.39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493.76</v>
      </c>
      <c r="L22" s="202">
        <v>9.0299999999999994</v>
      </c>
      <c r="M22" s="202">
        <v>26.2</v>
      </c>
      <c r="N22" s="202">
        <v>50.54</v>
      </c>
      <c r="O22" s="202">
        <v>34.090000000000003</v>
      </c>
      <c r="P22" s="202">
        <v>18.66</v>
      </c>
      <c r="Q22" s="202">
        <v>8.75</v>
      </c>
      <c r="R22" s="202">
        <v>18.04</v>
      </c>
      <c r="S22" s="202">
        <v>11.23</v>
      </c>
      <c r="T22" s="202">
        <v>0</v>
      </c>
      <c r="U22" s="202">
        <v>43.65</v>
      </c>
      <c r="V22" s="202">
        <v>8.86</v>
      </c>
      <c r="W22" s="202">
        <v>14.34</v>
      </c>
      <c r="X22" s="202">
        <v>42.07</v>
      </c>
      <c r="Y22" s="202">
        <v>0</v>
      </c>
      <c r="Z22">
        <v>0</v>
      </c>
      <c r="AA22" s="202">
        <v>12.03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43.12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118.83</v>
      </c>
      <c r="AQ22" s="202">
        <v>38.39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493.76</v>
      </c>
      <c r="L23" s="202">
        <v>9.0299999999999994</v>
      </c>
      <c r="M23" s="202">
        <v>26.2</v>
      </c>
      <c r="N23" s="202">
        <v>50.54</v>
      </c>
      <c r="O23" s="202">
        <v>34.090000000000003</v>
      </c>
      <c r="P23" s="202">
        <v>18.66</v>
      </c>
      <c r="Q23" s="202">
        <v>8.75</v>
      </c>
      <c r="R23" s="202">
        <v>18.04</v>
      </c>
      <c r="S23" s="202">
        <v>11.23</v>
      </c>
      <c r="T23" s="202">
        <v>0</v>
      </c>
      <c r="U23" s="202">
        <v>43.65</v>
      </c>
      <c r="V23" s="202">
        <v>8.86</v>
      </c>
      <c r="W23" s="202">
        <v>14.34</v>
      </c>
      <c r="X23" s="202">
        <v>42.07</v>
      </c>
      <c r="Y23" s="202">
        <v>0</v>
      </c>
      <c r="Z23">
        <v>0</v>
      </c>
      <c r="AA23" s="202">
        <v>12.03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41.25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118.83</v>
      </c>
      <c r="AQ23" s="202">
        <v>38.39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493.76</v>
      </c>
      <c r="L24" s="202">
        <v>9.0299999999999994</v>
      </c>
      <c r="M24" s="202">
        <v>26.2</v>
      </c>
      <c r="N24" s="202">
        <v>50.54</v>
      </c>
      <c r="O24" s="202">
        <v>34.090000000000003</v>
      </c>
      <c r="P24" s="202">
        <v>18.66</v>
      </c>
      <c r="Q24" s="202">
        <v>8.75</v>
      </c>
      <c r="R24" s="202">
        <v>18.04</v>
      </c>
      <c r="S24" s="202">
        <v>11.23</v>
      </c>
      <c r="T24" s="202">
        <v>0</v>
      </c>
      <c r="U24" s="202">
        <v>43.65</v>
      </c>
      <c r="V24" s="202">
        <v>8.86</v>
      </c>
      <c r="W24" s="202">
        <v>14.34</v>
      </c>
      <c r="X24" s="202">
        <v>42.07</v>
      </c>
      <c r="Y24" s="202">
        <v>0</v>
      </c>
      <c r="Z24">
        <v>0</v>
      </c>
      <c r="AA24" s="202">
        <v>12.03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41.25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118.83</v>
      </c>
      <c r="AQ24" s="202">
        <v>38.39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493.76</v>
      </c>
      <c r="L25" s="202">
        <v>9.0299999999999994</v>
      </c>
      <c r="M25" s="202">
        <v>26.2</v>
      </c>
      <c r="N25" s="202">
        <v>50.54</v>
      </c>
      <c r="O25" s="202">
        <v>34.090000000000003</v>
      </c>
      <c r="P25" s="202">
        <v>18.66</v>
      </c>
      <c r="Q25" s="202">
        <v>8.75</v>
      </c>
      <c r="R25" s="202">
        <v>18.04</v>
      </c>
      <c r="S25" s="202">
        <v>11.23</v>
      </c>
      <c r="T25" s="202">
        <v>0</v>
      </c>
      <c r="U25" s="202">
        <v>43.65</v>
      </c>
      <c r="V25" s="202">
        <v>8.86</v>
      </c>
      <c r="W25" s="202">
        <v>14.34</v>
      </c>
      <c r="X25" s="202">
        <v>42.07</v>
      </c>
      <c r="Y25" s="202">
        <v>0</v>
      </c>
      <c r="Z25">
        <v>0</v>
      </c>
      <c r="AA25" s="202">
        <v>12.03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41.25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118.83</v>
      </c>
      <c r="AQ25" s="202">
        <v>38.39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493.76</v>
      </c>
      <c r="L26" s="202">
        <v>9.0299999999999994</v>
      </c>
      <c r="M26" s="202">
        <v>26.2</v>
      </c>
      <c r="N26" s="202">
        <v>50.54</v>
      </c>
      <c r="O26" s="202">
        <v>34.090000000000003</v>
      </c>
      <c r="P26" s="202">
        <v>18.66</v>
      </c>
      <c r="Q26" s="202">
        <v>8.75</v>
      </c>
      <c r="R26" s="202">
        <v>18.04</v>
      </c>
      <c r="S26" s="202">
        <v>11.23</v>
      </c>
      <c r="T26" s="202">
        <v>0</v>
      </c>
      <c r="U26" s="202">
        <v>43.65</v>
      </c>
      <c r="V26" s="202">
        <v>8.86</v>
      </c>
      <c r="W26" s="202">
        <v>14.34</v>
      </c>
      <c r="X26" s="202">
        <v>42.07</v>
      </c>
      <c r="Y26" s="202">
        <v>0</v>
      </c>
      <c r="Z26">
        <v>0</v>
      </c>
      <c r="AA26" s="202">
        <v>12.03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41.25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118.83</v>
      </c>
      <c r="AQ26" s="202">
        <v>38.39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493.76</v>
      </c>
      <c r="L27" s="202">
        <v>9.0299999999999994</v>
      </c>
      <c r="M27" s="202">
        <v>26.2</v>
      </c>
      <c r="N27" s="202">
        <v>50.54</v>
      </c>
      <c r="O27" s="202">
        <v>34.090000000000003</v>
      </c>
      <c r="P27" s="202">
        <v>18.66</v>
      </c>
      <c r="Q27" s="202">
        <v>8.75</v>
      </c>
      <c r="R27" s="202">
        <v>18.04</v>
      </c>
      <c r="S27" s="202">
        <v>11.23</v>
      </c>
      <c r="T27" s="202">
        <v>0</v>
      </c>
      <c r="U27" s="202">
        <v>43.65</v>
      </c>
      <c r="V27" s="202">
        <v>8.86</v>
      </c>
      <c r="W27" s="202">
        <v>14.34</v>
      </c>
      <c r="X27" s="202">
        <v>42.07</v>
      </c>
      <c r="Y27" s="202">
        <v>0</v>
      </c>
      <c r="Z27">
        <v>0</v>
      </c>
      <c r="AA27" s="202">
        <v>12.03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41.25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118.83</v>
      </c>
      <c r="AQ27" s="202">
        <v>38.39</v>
      </c>
      <c r="AR27" s="202">
        <v>10.99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493.76</v>
      </c>
      <c r="L28" s="202">
        <v>9.0299999999999994</v>
      </c>
      <c r="M28" s="202">
        <v>26.2</v>
      </c>
      <c r="N28" s="202">
        <v>50.54</v>
      </c>
      <c r="O28" s="202">
        <v>34.090000000000003</v>
      </c>
      <c r="P28" s="202">
        <v>18.66</v>
      </c>
      <c r="Q28" s="202">
        <v>8.75</v>
      </c>
      <c r="R28" s="202">
        <v>18.04</v>
      </c>
      <c r="S28" s="202">
        <v>11.23</v>
      </c>
      <c r="T28" s="202">
        <v>0</v>
      </c>
      <c r="U28" s="202">
        <v>43.65</v>
      </c>
      <c r="V28" s="202">
        <v>8.86</v>
      </c>
      <c r="W28" s="202">
        <v>14.34</v>
      </c>
      <c r="X28" s="202">
        <v>42.07</v>
      </c>
      <c r="Y28" s="202">
        <v>0</v>
      </c>
      <c r="Z28">
        <v>0</v>
      </c>
      <c r="AA28" s="202">
        <v>12.03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41.25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118.83</v>
      </c>
      <c r="AQ28" s="202">
        <v>38.39</v>
      </c>
      <c r="AR28" s="202">
        <v>21.79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493.76</v>
      </c>
      <c r="L29" s="202">
        <v>9.0299999999999994</v>
      </c>
      <c r="M29" s="202">
        <v>26.2</v>
      </c>
      <c r="N29" s="202">
        <v>50.54</v>
      </c>
      <c r="O29" s="202">
        <v>34.090000000000003</v>
      </c>
      <c r="P29" s="202">
        <v>18.66</v>
      </c>
      <c r="Q29" s="202">
        <v>8.75</v>
      </c>
      <c r="R29" s="202">
        <v>18.04</v>
      </c>
      <c r="S29" s="202">
        <v>11.23</v>
      </c>
      <c r="T29" s="202">
        <v>0</v>
      </c>
      <c r="U29" s="202">
        <v>43.65</v>
      </c>
      <c r="V29" s="202">
        <v>8.86</v>
      </c>
      <c r="W29" s="202">
        <v>14.34</v>
      </c>
      <c r="X29" s="202">
        <v>42.07</v>
      </c>
      <c r="Y29" s="202">
        <v>0</v>
      </c>
      <c r="Z29">
        <v>0</v>
      </c>
      <c r="AA29" s="202">
        <v>12.03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41.25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118.83</v>
      </c>
      <c r="AQ29" s="202">
        <v>38.39</v>
      </c>
      <c r="AR29" s="202">
        <v>28.39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493.76</v>
      </c>
      <c r="L30" s="202">
        <v>9.0299999999999994</v>
      </c>
      <c r="M30" s="202">
        <v>26.2</v>
      </c>
      <c r="N30" s="202">
        <v>50.54</v>
      </c>
      <c r="O30" s="202">
        <v>34.090000000000003</v>
      </c>
      <c r="P30" s="202">
        <v>18.66</v>
      </c>
      <c r="Q30" s="202">
        <v>8.75</v>
      </c>
      <c r="R30" s="202">
        <v>18.04</v>
      </c>
      <c r="S30" s="202">
        <v>11.23</v>
      </c>
      <c r="T30" s="202">
        <v>0</v>
      </c>
      <c r="U30" s="202">
        <v>43.65</v>
      </c>
      <c r="V30" s="202">
        <v>8.86</v>
      </c>
      <c r="W30" s="202">
        <v>14.34</v>
      </c>
      <c r="X30" s="202">
        <v>42.07</v>
      </c>
      <c r="Y30" s="202">
        <v>0</v>
      </c>
      <c r="Z30">
        <v>0</v>
      </c>
      <c r="AA30" s="202">
        <v>12.03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41.25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118.83</v>
      </c>
      <c r="AQ30" s="202">
        <v>38.39</v>
      </c>
      <c r="AR30" s="202">
        <v>32.89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493.76</v>
      </c>
      <c r="L31" s="202">
        <v>9.0299999999999994</v>
      </c>
      <c r="M31" s="202">
        <v>26.2</v>
      </c>
      <c r="N31" s="202">
        <v>50.54</v>
      </c>
      <c r="O31" s="202">
        <v>34.090000000000003</v>
      </c>
      <c r="P31" s="202">
        <v>18.66</v>
      </c>
      <c r="Q31" s="202">
        <v>8.75</v>
      </c>
      <c r="R31" s="202">
        <v>18.04</v>
      </c>
      <c r="S31" s="202">
        <v>11.23</v>
      </c>
      <c r="T31" s="202">
        <v>0</v>
      </c>
      <c r="U31" s="202">
        <v>43.65</v>
      </c>
      <c r="V31" s="202">
        <v>9.14</v>
      </c>
      <c r="W31" s="202">
        <v>14.34</v>
      </c>
      <c r="X31" s="202">
        <v>42.73</v>
      </c>
      <c r="Y31" s="202">
        <v>0</v>
      </c>
      <c r="Z31">
        <v>0</v>
      </c>
      <c r="AA31" s="202">
        <v>12.03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43.12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118.83</v>
      </c>
      <c r="AQ31" s="202">
        <v>38.39</v>
      </c>
      <c r="AR31" s="202">
        <v>34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493.76</v>
      </c>
      <c r="L32" s="202">
        <v>9.0299999999999994</v>
      </c>
      <c r="M32" s="202">
        <v>26.2</v>
      </c>
      <c r="N32" s="202">
        <v>50.54</v>
      </c>
      <c r="O32" s="202">
        <v>34.090000000000003</v>
      </c>
      <c r="P32" s="202">
        <v>18.66</v>
      </c>
      <c r="Q32" s="202">
        <v>8.75</v>
      </c>
      <c r="R32" s="202">
        <v>18.04</v>
      </c>
      <c r="S32" s="202">
        <v>11.23</v>
      </c>
      <c r="T32" s="202">
        <v>0</v>
      </c>
      <c r="U32" s="202">
        <v>43.65</v>
      </c>
      <c r="V32" s="202">
        <v>8.86</v>
      </c>
      <c r="W32" s="202">
        <v>14.34</v>
      </c>
      <c r="X32" s="202">
        <v>42.07</v>
      </c>
      <c r="Y32" s="202">
        <v>0</v>
      </c>
      <c r="Z32">
        <v>0</v>
      </c>
      <c r="AA32" s="202">
        <v>12.03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43.12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118.83</v>
      </c>
      <c r="AQ32" s="202">
        <v>38.39</v>
      </c>
      <c r="AR32" s="202">
        <v>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441.92</v>
      </c>
      <c r="L33" s="202">
        <v>9.0299999999999994</v>
      </c>
      <c r="M33" s="202">
        <v>26.2</v>
      </c>
      <c r="N33" s="202">
        <v>50.54</v>
      </c>
      <c r="O33" s="202">
        <v>34.090000000000003</v>
      </c>
      <c r="P33" s="202">
        <v>18.66</v>
      </c>
      <c r="Q33" s="202">
        <v>8.75</v>
      </c>
      <c r="R33" s="202">
        <v>18.04</v>
      </c>
      <c r="S33" s="202">
        <v>11.23</v>
      </c>
      <c r="T33" s="202">
        <v>0</v>
      </c>
      <c r="U33" s="202">
        <v>43.65</v>
      </c>
      <c r="V33" s="202">
        <v>8.86</v>
      </c>
      <c r="W33" s="202">
        <v>14.34</v>
      </c>
      <c r="X33" s="202">
        <v>42.07</v>
      </c>
      <c r="Y33" s="202">
        <v>0</v>
      </c>
      <c r="Z33">
        <v>0</v>
      </c>
      <c r="AA33" s="202">
        <v>12.03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43.12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118.83</v>
      </c>
      <c r="AQ33" s="202">
        <v>38.39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401.04</v>
      </c>
      <c r="L34" s="202">
        <v>9.0299999999999994</v>
      </c>
      <c r="M34" s="202">
        <v>26.2</v>
      </c>
      <c r="N34" s="202">
        <v>50.54</v>
      </c>
      <c r="O34" s="202">
        <v>34.090000000000003</v>
      </c>
      <c r="P34" s="202">
        <v>18.66</v>
      </c>
      <c r="Q34" s="202">
        <v>8.75</v>
      </c>
      <c r="R34" s="202">
        <v>18.04</v>
      </c>
      <c r="S34" s="202">
        <v>11.23</v>
      </c>
      <c r="T34" s="202">
        <v>0</v>
      </c>
      <c r="U34" s="202">
        <v>43.65</v>
      </c>
      <c r="V34" s="202">
        <v>8.86</v>
      </c>
      <c r="W34" s="202">
        <v>14.34</v>
      </c>
      <c r="X34" s="202">
        <v>42.07</v>
      </c>
      <c r="Y34" s="202">
        <v>0</v>
      </c>
      <c r="Z34">
        <v>0</v>
      </c>
      <c r="AA34" s="202">
        <v>12.03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43.12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118.83</v>
      </c>
      <c r="AQ34" s="202">
        <v>38.39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386.29</v>
      </c>
      <c r="L35" s="202">
        <v>9.27</v>
      </c>
      <c r="M35" s="202">
        <v>26.2</v>
      </c>
      <c r="N35" s="202">
        <v>50.54</v>
      </c>
      <c r="O35" s="202">
        <v>34.090000000000003</v>
      </c>
      <c r="P35" s="202">
        <v>18.66</v>
      </c>
      <c r="Q35" s="202">
        <v>8.75</v>
      </c>
      <c r="R35" s="202">
        <v>18.04</v>
      </c>
      <c r="S35" s="202">
        <v>11.23</v>
      </c>
      <c r="T35" s="202">
        <v>0</v>
      </c>
      <c r="U35" s="202">
        <v>43.65</v>
      </c>
      <c r="V35" s="202">
        <v>8.86</v>
      </c>
      <c r="W35" s="202">
        <v>14.47</v>
      </c>
      <c r="X35" s="202">
        <v>42.07</v>
      </c>
      <c r="Y35" s="202">
        <v>0</v>
      </c>
      <c r="Z35">
        <v>0</v>
      </c>
      <c r="AA35" s="202">
        <v>12.03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42.55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118.83</v>
      </c>
      <c r="AQ35" s="202">
        <v>38.67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348.56</v>
      </c>
      <c r="L36" s="202">
        <v>9.27</v>
      </c>
      <c r="M36" s="202">
        <v>26.2</v>
      </c>
      <c r="N36" s="202">
        <v>50.54</v>
      </c>
      <c r="O36" s="202">
        <v>34.090000000000003</v>
      </c>
      <c r="P36" s="202">
        <v>18.66</v>
      </c>
      <c r="Q36" s="202">
        <v>8.75</v>
      </c>
      <c r="R36" s="202">
        <v>18.04</v>
      </c>
      <c r="S36" s="202">
        <v>11.23</v>
      </c>
      <c r="T36" s="202">
        <v>0</v>
      </c>
      <c r="U36" s="202">
        <v>43.65</v>
      </c>
      <c r="V36" s="202">
        <v>8.86</v>
      </c>
      <c r="W36" s="202">
        <v>14.34</v>
      </c>
      <c r="X36" s="202">
        <v>42.07</v>
      </c>
      <c r="Y36" s="202">
        <v>0</v>
      </c>
      <c r="Z36">
        <v>0</v>
      </c>
      <c r="AA36" s="202">
        <v>12.03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42.55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118.83</v>
      </c>
      <c r="AQ36" s="202">
        <v>38.67</v>
      </c>
      <c r="AR36" s="202">
        <v>46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318.76</v>
      </c>
      <c r="L37" s="202">
        <v>9.27</v>
      </c>
      <c r="M37" s="202">
        <v>26.2</v>
      </c>
      <c r="N37" s="202">
        <v>50.54</v>
      </c>
      <c r="O37" s="202">
        <v>34.090000000000003</v>
      </c>
      <c r="P37" s="202">
        <v>18.66</v>
      </c>
      <c r="Q37" s="202">
        <v>8.75</v>
      </c>
      <c r="R37" s="202">
        <v>18.04</v>
      </c>
      <c r="S37" s="202">
        <v>11.23</v>
      </c>
      <c r="T37" s="202">
        <v>0</v>
      </c>
      <c r="U37" s="202">
        <v>43.65</v>
      </c>
      <c r="V37" s="202">
        <v>8.86</v>
      </c>
      <c r="W37" s="202">
        <v>14.34</v>
      </c>
      <c r="X37" s="202">
        <v>42.07</v>
      </c>
      <c r="Y37" s="202">
        <v>0</v>
      </c>
      <c r="Z37">
        <v>0</v>
      </c>
      <c r="AA37" s="202">
        <v>12.03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42.55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118.83</v>
      </c>
      <c r="AQ37" s="202">
        <v>38.67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288.72000000000003</v>
      </c>
      <c r="L38" s="202">
        <v>9.27</v>
      </c>
      <c r="M38" s="202">
        <v>26.2</v>
      </c>
      <c r="N38" s="202">
        <v>50.54</v>
      </c>
      <c r="O38" s="202">
        <v>34.090000000000003</v>
      </c>
      <c r="P38" s="202">
        <v>18.66</v>
      </c>
      <c r="Q38" s="202">
        <v>8.75</v>
      </c>
      <c r="R38" s="202">
        <v>18.04</v>
      </c>
      <c r="S38" s="202">
        <v>11.23</v>
      </c>
      <c r="T38" s="202">
        <v>0</v>
      </c>
      <c r="U38" s="202">
        <v>43.65</v>
      </c>
      <c r="V38" s="202">
        <v>8.86</v>
      </c>
      <c r="W38" s="202">
        <v>14.34</v>
      </c>
      <c r="X38" s="202">
        <v>42.07</v>
      </c>
      <c r="Y38" s="202">
        <v>0</v>
      </c>
      <c r="Z38">
        <v>0</v>
      </c>
      <c r="AA38" s="202">
        <v>12.03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42.55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118.83</v>
      </c>
      <c r="AQ38" s="202">
        <v>38.67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272.95999999999998</v>
      </c>
      <c r="L39" s="202">
        <v>9.27</v>
      </c>
      <c r="M39" s="202">
        <v>26.2</v>
      </c>
      <c r="N39" s="202">
        <v>50.54</v>
      </c>
      <c r="O39" s="202">
        <v>34.090000000000003</v>
      </c>
      <c r="P39" s="202">
        <v>18.66</v>
      </c>
      <c r="Q39" s="202">
        <v>8.75</v>
      </c>
      <c r="R39" s="202">
        <v>18.04</v>
      </c>
      <c r="S39" s="202">
        <v>11.23</v>
      </c>
      <c r="T39" s="202">
        <v>0</v>
      </c>
      <c r="U39" s="202">
        <v>43.65</v>
      </c>
      <c r="V39" s="202">
        <v>8.86</v>
      </c>
      <c r="W39" s="202">
        <v>14.34</v>
      </c>
      <c r="X39" s="202">
        <v>42.07</v>
      </c>
      <c r="Y39" s="202">
        <v>0</v>
      </c>
      <c r="Z39">
        <v>0</v>
      </c>
      <c r="AA39" s="202">
        <v>12.03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42.55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118.83</v>
      </c>
      <c r="AQ39" s="202">
        <v>38.67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272.95999999999998</v>
      </c>
      <c r="L40" s="202">
        <v>9.27</v>
      </c>
      <c r="M40" s="202">
        <v>26.2</v>
      </c>
      <c r="N40" s="202">
        <v>50.54</v>
      </c>
      <c r="O40" s="202">
        <v>34.090000000000003</v>
      </c>
      <c r="P40" s="202">
        <v>18.66</v>
      </c>
      <c r="Q40" s="202">
        <v>8.75</v>
      </c>
      <c r="R40" s="202">
        <v>18.04</v>
      </c>
      <c r="S40" s="202">
        <v>11.23</v>
      </c>
      <c r="T40" s="202">
        <v>0</v>
      </c>
      <c r="U40" s="202">
        <v>43.65</v>
      </c>
      <c r="V40" s="202">
        <v>8.86</v>
      </c>
      <c r="W40" s="202">
        <v>14.34</v>
      </c>
      <c r="X40" s="202">
        <v>42.07</v>
      </c>
      <c r="Y40" s="202">
        <v>0</v>
      </c>
      <c r="Z40">
        <v>0</v>
      </c>
      <c r="AA40" s="202">
        <v>12.03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42.83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118.83</v>
      </c>
      <c r="AQ40" s="202">
        <v>38.67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272.95999999999998</v>
      </c>
      <c r="L41" s="202">
        <v>9.27</v>
      </c>
      <c r="M41" s="202">
        <v>26.2</v>
      </c>
      <c r="N41" s="202">
        <v>50.54</v>
      </c>
      <c r="O41" s="202">
        <v>34.090000000000003</v>
      </c>
      <c r="P41" s="202">
        <v>18.66</v>
      </c>
      <c r="Q41" s="202">
        <v>8.75</v>
      </c>
      <c r="R41" s="202">
        <v>18.04</v>
      </c>
      <c r="S41" s="202">
        <v>11.23</v>
      </c>
      <c r="T41" s="202">
        <v>0</v>
      </c>
      <c r="U41" s="202">
        <v>43.65</v>
      </c>
      <c r="V41" s="202">
        <v>8.86</v>
      </c>
      <c r="W41" s="202">
        <v>14.34</v>
      </c>
      <c r="X41" s="202">
        <v>42.07</v>
      </c>
      <c r="Y41" s="202">
        <v>0</v>
      </c>
      <c r="Z41">
        <v>0</v>
      </c>
      <c r="AA41" s="202">
        <v>12.03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42.83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118.83</v>
      </c>
      <c r="AQ41" s="202">
        <v>38.67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272.95999999999998</v>
      </c>
      <c r="L42" s="202">
        <v>9.27</v>
      </c>
      <c r="M42" s="202">
        <v>26.2</v>
      </c>
      <c r="N42" s="202">
        <v>50.54</v>
      </c>
      <c r="O42" s="202">
        <v>34.090000000000003</v>
      </c>
      <c r="P42" s="202">
        <v>18.66</v>
      </c>
      <c r="Q42" s="202">
        <v>8.75</v>
      </c>
      <c r="R42" s="202">
        <v>18.04</v>
      </c>
      <c r="S42" s="202">
        <v>11.23</v>
      </c>
      <c r="T42" s="202">
        <v>0</v>
      </c>
      <c r="U42" s="202">
        <v>43.65</v>
      </c>
      <c r="V42" s="202">
        <v>8.86</v>
      </c>
      <c r="W42" s="202">
        <v>14.34</v>
      </c>
      <c r="X42" s="202">
        <v>42.07</v>
      </c>
      <c r="Y42" s="202">
        <v>0</v>
      </c>
      <c r="Z42">
        <v>0</v>
      </c>
      <c r="AA42" s="202">
        <v>12.03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42.83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118.83</v>
      </c>
      <c r="AQ42" s="202">
        <v>38.67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272.95999999999998</v>
      </c>
      <c r="L43" s="202">
        <v>9.27</v>
      </c>
      <c r="M43" s="202">
        <v>26.2</v>
      </c>
      <c r="N43" s="202">
        <v>50.54</v>
      </c>
      <c r="O43" s="202">
        <v>40.380000000000003</v>
      </c>
      <c r="P43" s="202">
        <v>18.66</v>
      </c>
      <c r="Q43" s="202">
        <v>8.75</v>
      </c>
      <c r="R43" s="202">
        <v>18.04</v>
      </c>
      <c r="S43" s="202">
        <v>11.23</v>
      </c>
      <c r="T43" s="202">
        <v>0</v>
      </c>
      <c r="U43" s="202">
        <v>45.52</v>
      </c>
      <c r="V43" s="202">
        <v>8.86</v>
      </c>
      <c r="W43" s="202">
        <v>14.34</v>
      </c>
      <c r="X43" s="202">
        <v>42.07</v>
      </c>
      <c r="Y43" s="202">
        <v>0</v>
      </c>
      <c r="Z43">
        <v>0</v>
      </c>
      <c r="AA43" s="202">
        <v>12.03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42.83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118.83</v>
      </c>
      <c r="AQ43" s="202">
        <v>38.67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272.95999999999998</v>
      </c>
      <c r="L44" s="202">
        <v>9.27</v>
      </c>
      <c r="M44" s="202">
        <v>26.2</v>
      </c>
      <c r="N44" s="202">
        <v>50.54</v>
      </c>
      <c r="O44" s="202">
        <v>49.23</v>
      </c>
      <c r="P44" s="202">
        <v>18.66</v>
      </c>
      <c r="Q44" s="202">
        <v>8.75</v>
      </c>
      <c r="R44" s="202">
        <v>18.04</v>
      </c>
      <c r="S44" s="202">
        <v>11.23</v>
      </c>
      <c r="T44" s="202">
        <v>0</v>
      </c>
      <c r="U44" s="202">
        <v>46.87</v>
      </c>
      <c r="V44" s="202">
        <v>8.86</v>
      </c>
      <c r="W44" s="202">
        <v>14.34</v>
      </c>
      <c r="X44" s="202">
        <v>42.07</v>
      </c>
      <c r="Y44" s="202">
        <v>0</v>
      </c>
      <c r="Z44">
        <v>0</v>
      </c>
      <c r="AA44" s="202">
        <v>11.65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42.83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118.83</v>
      </c>
      <c r="AQ44" s="202">
        <v>38.67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272.95999999999998</v>
      </c>
      <c r="L45" s="202">
        <v>9.27</v>
      </c>
      <c r="M45" s="202">
        <v>26.2</v>
      </c>
      <c r="N45" s="202">
        <v>50.54</v>
      </c>
      <c r="O45" s="202">
        <v>50.81</v>
      </c>
      <c r="P45" s="202">
        <v>19.260000000000002</v>
      </c>
      <c r="Q45" s="202">
        <v>8.75</v>
      </c>
      <c r="R45" s="202">
        <v>18.04</v>
      </c>
      <c r="S45" s="202">
        <v>11.23</v>
      </c>
      <c r="T45" s="202">
        <v>0</v>
      </c>
      <c r="U45" s="202">
        <v>46.87</v>
      </c>
      <c r="V45" s="202">
        <v>8.86</v>
      </c>
      <c r="W45" s="202">
        <v>14.34</v>
      </c>
      <c r="X45" s="202">
        <v>42.07</v>
      </c>
      <c r="Y45" s="202">
        <v>0</v>
      </c>
      <c r="Z45">
        <v>0</v>
      </c>
      <c r="AA45" s="202">
        <v>11.65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42.83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118.83</v>
      </c>
      <c r="AQ45" s="202">
        <v>38.67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272.95999999999998</v>
      </c>
      <c r="L46" s="202">
        <v>9.27</v>
      </c>
      <c r="M46" s="202">
        <v>26.2</v>
      </c>
      <c r="N46" s="202">
        <v>50.54</v>
      </c>
      <c r="O46" s="202">
        <v>53.02</v>
      </c>
      <c r="P46" s="202">
        <v>19.260000000000002</v>
      </c>
      <c r="Q46" s="202">
        <v>8.75</v>
      </c>
      <c r="R46" s="202">
        <v>18.04</v>
      </c>
      <c r="S46" s="202">
        <v>11.23</v>
      </c>
      <c r="T46" s="202">
        <v>0</v>
      </c>
      <c r="U46" s="202">
        <v>46.87</v>
      </c>
      <c r="V46" s="202">
        <v>8.86</v>
      </c>
      <c r="W46" s="202">
        <v>14.34</v>
      </c>
      <c r="X46" s="202">
        <v>37.61</v>
      </c>
      <c r="Y46" s="202">
        <v>0</v>
      </c>
      <c r="Z46">
        <v>0</v>
      </c>
      <c r="AA46" s="202">
        <v>11.65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42.83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118.83</v>
      </c>
      <c r="AQ46" s="202">
        <v>38.67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331.93</v>
      </c>
      <c r="L47" s="202">
        <v>9.27</v>
      </c>
      <c r="M47" s="202">
        <v>26.2</v>
      </c>
      <c r="N47" s="202">
        <v>50.54</v>
      </c>
      <c r="O47" s="202">
        <v>53.02</v>
      </c>
      <c r="P47" s="202">
        <v>19.260000000000002</v>
      </c>
      <c r="Q47" s="202">
        <v>8.75</v>
      </c>
      <c r="R47" s="202">
        <v>18.04</v>
      </c>
      <c r="S47" s="202">
        <v>11.23</v>
      </c>
      <c r="T47" s="202">
        <v>0</v>
      </c>
      <c r="U47" s="202">
        <v>46.87</v>
      </c>
      <c r="V47" s="202">
        <v>8.86</v>
      </c>
      <c r="W47" s="202">
        <v>14.34</v>
      </c>
      <c r="X47" s="202">
        <v>42.07</v>
      </c>
      <c r="Y47" s="202">
        <v>0</v>
      </c>
      <c r="Z47">
        <v>0</v>
      </c>
      <c r="AA47" s="202">
        <v>12.03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42.83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118.83</v>
      </c>
      <c r="AQ47" s="202">
        <v>38.67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353.64</v>
      </c>
      <c r="L48" s="202">
        <v>9.27</v>
      </c>
      <c r="M48" s="202">
        <v>26.2</v>
      </c>
      <c r="N48" s="202">
        <v>50.54</v>
      </c>
      <c r="O48" s="202">
        <v>56.55</v>
      </c>
      <c r="P48" s="202">
        <v>19.260000000000002</v>
      </c>
      <c r="Q48" s="202">
        <v>8.75</v>
      </c>
      <c r="R48" s="202">
        <v>18.04</v>
      </c>
      <c r="S48" s="202">
        <v>11.23</v>
      </c>
      <c r="T48" s="202">
        <v>0</v>
      </c>
      <c r="U48" s="202">
        <v>46.87</v>
      </c>
      <c r="V48" s="202">
        <v>8.86</v>
      </c>
      <c r="W48" s="202">
        <v>14.34</v>
      </c>
      <c r="X48" s="202">
        <v>42.07</v>
      </c>
      <c r="Y48" s="202">
        <v>0</v>
      </c>
      <c r="Z48">
        <v>0</v>
      </c>
      <c r="AA48" s="202">
        <v>12.03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42.83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118.83</v>
      </c>
      <c r="AQ48" s="202">
        <v>38.67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339.12</v>
      </c>
      <c r="L49" s="202">
        <v>9.27</v>
      </c>
      <c r="M49" s="202">
        <v>26.2</v>
      </c>
      <c r="N49" s="202">
        <v>50.54</v>
      </c>
      <c r="O49" s="202">
        <v>56.8</v>
      </c>
      <c r="P49" s="202">
        <v>19.260000000000002</v>
      </c>
      <c r="Q49" s="202">
        <v>8.75</v>
      </c>
      <c r="R49" s="202">
        <v>18.04</v>
      </c>
      <c r="S49" s="202">
        <v>11.23</v>
      </c>
      <c r="T49" s="202">
        <v>0</v>
      </c>
      <c r="U49" s="202">
        <v>46.87</v>
      </c>
      <c r="V49" s="202">
        <v>8.86</v>
      </c>
      <c r="W49" s="202">
        <v>14.34</v>
      </c>
      <c r="X49" s="202">
        <v>42.07</v>
      </c>
      <c r="Y49" s="202">
        <v>0</v>
      </c>
      <c r="Z49">
        <v>0</v>
      </c>
      <c r="AA49" s="202">
        <v>12.03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42.83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118.83</v>
      </c>
      <c r="AQ49" s="202">
        <v>38.67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355.59</v>
      </c>
      <c r="L50" s="202">
        <v>9.27</v>
      </c>
      <c r="M50" s="202">
        <v>26.2</v>
      </c>
      <c r="N50" s="202">
        <v>50.54</v>
      </c>
      <c r="O50" s="202">
        <v>60.6</v>
      </c>
      <c r="P50" s="202">
        <v>19.260000000000002</v>
      </c>
      <c r="Q50" s="202">
        <v>8.75</v>
      </c>
      <c r="R50" s="202">
        <v>18.04</v>
      </c>
      <c r="S50" s="202">
        <v>11.23</v>
      </c>
      <c r="T50" s="202">
        <v>0</v>
      </c>
      <c r="U50" s="202">
        <v>46.87</v>
      </c>
      <c r="V50" s="202">
        <v>8.86</v>
      </c>
      <c r="W50" s="202">
        <v>14.34</v>
      </c>
      <c r="X50" s="202">
        <v>42.07</v>
      </c>
      <c r="Y50" s="202">
        <v>0</v>
      </c>
      <c r="Z50">
        <v>0</v>
      </c>
      <c r="AA50" s="202">
        <v>12.03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42.83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118.83</v>
      </c>
      <c r="AQ50" s="202">
        <v>38.67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358.49</v>
      </c>
      <c r="L51" s="202">
        <v>9.27</v>
      </c>
      <c r="M51" s="202">
        <v>26.2</v>
      </c>
      <c r="N51" s="202">
        <v>50.54</v>
      </c>
      <c r="O51" s="202">
        <v>64.37</v>
      </c>
      <c r="P51" s="202">
        <v>19.260000000000002</v>
      </c>
      <c r="Q51" s="202">
        <v>8.75</v>
      </c>
      <c r="R51" s="202">
        <v>18.04</v>
      </c>
      <c r="S51" s="202">
        <v>11.23</v>
      </c>
      <c r="T51" s="202">
        <v>0</v>
      </c>
      <c r="U51" s="202">
        <v>46.87</v>
      </c>
      <c r="V51" s="202">
        <v>8.86</v>
      </c>
      <c r="W51" s="202">
        <v>14.34</v>
      </c>
      <c r="X51" s="202">
        <v>42.07</v>
      </c>
      <c r="Y51" s="202">
        <v>0</v>
      </c>
      <c r="Z51">
        <v>0</v>
      </c>
      <c r="AA51" s="202">
        <v>11.65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42.83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118.83</v>
      </c>
      <c r="AQ51" s="202">
        <v>38.67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366.25</v>
      </c>
      <c r="L52" s="202">
        <v>9.27</v>
      </c>
      <c r="M52" s="202">
        <v>26.2</v>
      </c>
      <c r="N52" s="202">
        <v>50.54</v>
      </c>
      <c r="O52" s="202">
        <v>68.17</v>
      </c>
      <c r="P52" s="202">
        <v>19.260000000000002</v>
      </c>
      <c r="Q52" s="202">
        <v>8.75</v>
      </c>
      <c r="R52" s="202">
        <v>18.04</v>
      </c>
      <c r="S52" s="202">
        <v>11.23</v>
      </c>
      <c r="T52" s="202">
        <v>0</v>
      </c>
      <c r="U52" s="202">
        <v>46.87</v>
      </c>
      <c r="V52" s="202">
        <v>8.86</v>
      </c>
      <c r="W52" s="202">
        <v>14.34</v>
      </c>
      <c r="X52" s="202">
        <v>42.07</v>
      </c>
      <c r="Y52" s="202">
        <v>0</v>
      </c>
      <c r="Z52">
        <v>0</v>
      </c>
      <c r="AA52" s="202">
        <v>11.65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41.98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118.83</v>
      </c>
      <c r="AQ52" s="202">
        <v>38.67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374.97</v>
      </c>
      <c r="L53" s="202">
        <v>9.27</v>
      </c>
      <c r="M53" s="202">
        <v>26.2</v>
      </c>
      <c r="N53" s="202">
        <v>50.54</v>
      </c>
      <c r="O53" s="202">
        <v>71.39</v>
      </c>
      <c r="P53" s="202">
        <v>19.260000000000002</v>
      </c>
      <c r="Q53" s="202">
        <v>8.75</v>
      </c>
      <c r="R53" s="202">
        <v>18.04</v>
      </c>
      <c r="S53" s="202">
        <v>11.23</v>
      </c>
      <c r="T53" s="202">
        <v>0</v>
      </c>
      <c r="U53" s="202">
        <v>46.87</v>
      </c>
      <c r="V53" s="202">
        <v>8.86</v>
      </c>
      <c r="W53" s="202">
        <v>14.34</v>
      </c>
      <c r="X53" s="202">
        <v>42.07</v>
      </c>
      <c r="Y53" s="202">
        <v>0</v>
      </c>
      <c r="Z53">
        <v>0</v>
      </c>
      <c r="AA53" s="202">
        <v>11.65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41.98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118.83</v>
      </c>
      <c r="AQ53" s="202">
        <v>38.67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385.62</v>
      </c>
      <c r="L54" s="202">
        <v>9.27</v>
      </c>
      <c r="M54" s="202">
        <v>26.2</v>
      </c>
      <c r="N54" s="202">
        <v>50.54</v>
      </c>
      <c r="O54" s="202">
        <v>71.39</v>
      </c>
      <c r="P54" s="202">
        <v>19.260000000000002</v>
      </c>
      <c r="Q54" s="202">
        <v>8.75</v>
      </c>
      <c r="R54" s="202">
        <v>18.04</v>
      </c>
      <c r="S54" s="202">
        <v>11.23</v>
      </c>
      <c r="T54" s="202">
        <v>0</v>
      </c>
      <c r="U54" s="202">
        <v>46.87</v>
      </c>
      <c r="V54" s="202">
        <v>8.86</v>
      </c>
      <c r="W54" s="202">
        <v>14.34</v>
      </c>
      <c r="X54" s="202">
        <v>42.07</v>
      </c>
      <c r="Y54" s="202">
        <v>0</v>
      </c>
      <c r="Z54">
        <v>0</v>
      </c>
      <c r="AA54" s="202">
        <v>11.65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41.98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118.83</v>
      </c>
      <c r="AQ54" s="202">
        <v>38.67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391.44</v>
      </c>
      <c r="L55" s="202">
        <v>9.27</v>
      </c>
      <c r="M55" s="202">
        <v>26.2</v>
      </c>
      <c r="N55" s="202">
        <v>50.54</v>
      </c>
      <c r="O55" s="202">
        <v>71.39</v>
      </c>
      <c r="P55" s="202">
        <v>19.260000000000002</v>
      </c>
      <c r="Q55" s="202">
        <v>8.75</v>
      </c>
      <c r="R55" s="202">
        <v>18.04</v>
      </c>
      <c r="S55" s="202">
        <v>11.23</v>
      </c>
      <c r="T55" s="202">
        <v>0</v>
      </c>
      <c r="U55" s="202">
        <v>46.87</v>
      </c>
      <c r="V55" s="202">
        <v>8.86</v>
      </c>
      <c r="W55" s="202">
        <v>14.34</v>
      </c>
      <c r="X55" s="202">
        <v>42.07</v>
      </c>
      <c r="Y55" s="202">
        <v>0</v>
      </c>
      <c r="Z55">
        <v>0</v>
      </c>
      <c r="AA55" s="202">
        <v>11.65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41.98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118.83</v>
      </c>
      <c r="AQ55" s="202">
        <v>38.67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403.06</v>
      </c>
      <c r="L56" s="202">
        <v>9.27</v>
      </c>
      <c r="M56" s="202">
        <v>26.2</v>
      </c>
      <c r="N56" s="202">
        <v>50.54</v>
      </c>
      <c r="O56" s="202">
        <v>71.39</v>
      </c>
      <c r="P56" s="202">
        <v>19.260000000000002</v>
      </c>
      <c r="Q56" s="202">
        <v>8.75</v>
      </c>
      <c r="R56" s="202">
        <v>18.04</v>
      </c>
      <c r="S56" s="202">
        <v>11.23</v>
      </c>
      <c r="T56" s="202">
        <v>0</v>
      </c>
      <c r="U56" s="202">
        <v>46.87</v>
      </c>
      <c r="V56" s="202">
        <v>8.86</v>
      </c>
      <c r="W56" s="202">
        <v>14.34</v>
      </c>
      <c r="X56" s="202">
        <v>42.07</v>
      </c>
      <c r="Y56" s="202">
        <v>0</v>
      </c>
      <c r="Z56">
        <v>0</v>
      </c>
      <c r="AA56" s="202">
        <v>11.65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41.98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118.83</v>
      </c>
      <c r="AQ56" s="202">
        <v>38.67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413.72</v>
      </c>
      <c r="L57" s="202">
        <v>9.27</v>
      </c>
      <c r="M57" s="202">
        <v>26.2</v>
      </c>
      <c r="N57" s="202">
        <v>50.54</v>
      </c>
      <c r="O57" s="202">
        <v>68.98</v>
      </c>
      <c r="P57" s="202">
        <v>18.66</v>
      </c>
      <c r="Q57" s="202">
        <v>8.75</v>
      </c>
      <c r="R57" s="202">
        <v>18.04</v>
      </c>
      <c r="S57" s="202">
        <v>11.23</v>
      </c>
      <c r="T57" s="202">
        <v>0</v>
      </c>
      <c r="U57" s="202">
        <v>46.87</v>
      </c>
      <c r="V57" s="202">
        <v>8.86</v>
      </c>
      <c r="W57" s="202">
        <v>14.34</v>
      </c>
      <c r="X57" s="202">
        <v>42.07</v>
      </c>
      <c r="Y57" s="202">
        <v>0</v>
      </c>
      <c r="Z57">
        <v>0</v>
      </c>
      <c r="AA57" s="202">
        <v>11.65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41.98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118.83</v>
      </c>
      <c r="AQ57" s="202">
        <v>38.67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425.35</v>
      </c>
      <c r="L58" s="202">
        <v>9.27</v>
      </c>
      <c r="M58" s="202">
        <v>26.2</v>
      </c>
      <c r="N58" s="202">
        <v>50.54</v>
      </c>
      <c r="O58" s="202">
        <v>71.39</v>
      </c>
      <c r="P58" s="202">
        <v>18.66</v>
      </c>
      <c r="Q58" s="202">
        <v>8.75</v>
      </c>
      <c r="R58" s="202">
        <v>18.04</v>
      </c>
      <c r="S58" s="202">
        <v>11.23</v>
      </c>
      <c r="T58" s="202">
        <v>0</v>
      </c>
      <c r="U58" s="202">
        <v>46.87</v>
      </c>
      <c r="V58" s="202">
        <v>8.86</v>
      </c>
      <c r="W58" s="202">
        <v>14.34</v>
      </c>
      <c r="X58" s="202">
        <v>42.07</v>
      </c>
      <c r="Y58" s="202">
        <v>0</v>
      </c>
      <c r="Z58">
        <v>0</v>
      </c>
      <c r="AA58" s="202">
        <v>11.65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41.98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118.83</v>
      </c>
      <c r="AQ58" s="202">
        <v>38.67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449.57</v>
      </c>
      <c r="L59" s="202">
        <v>9.27</v>
      </c>
      <c r="M59" s="202">
        <v>26.2</v>
      </c>
      <c r="N59" s="202">
        <v>50.54</v>
      </c>
      <c r="O59" s="202">
        <v>71.39</v>
      </c>
      <c r="P59" s="202">
        <v>18.66</v>
      </c>
      <c r="Q59" s="202">
        <v>8.75</v>
      </c>
      <c r="R59" s="202">
        <v>18.04</v>
      </c>
      <c r="S59" s="202">
        <v>11.23</v>
      </c>
      <c r="T59" s="202">
        <v>0</v>
      </c>
      <c r="U59" s="202">
        <v>46.87</v>
      </c>
      <c r="V59" s="202">
        <v>8.86</v>
      </c>
      <c r="W59" s="202">
        <v>14.34</v>
      </c>
      <c r="X59" s="202">
        <v>42.07</v>
      </c>
      <c r="Y59" s="202">
        <v>0</v>
      </c>
      <c r="Z59">
        <v>0</v>
      </c>
      <c r="AA59" s="202">
        <v>11.65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41.98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118.83</v>
      </c>
      <c r="AQ59" s="202">
        <v>38.67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478.64</v>
      </c>
      <c r="L60" s="202">
        <v>9.27</v>
      </c>
      <c r="M60" s="202">
        <v>26.2</v>
      </c>
      <c r="N60" s="202">
        <v>50.54</v>
      </c>
      <c r="O60" s="202">
        <v>71.39</v>
      </c>
      <c r="P60" s="202">
        <v>18.66</v>
      </c>
      <c r="Q60" s="202">
        <v>8.75</v>
      </c>
      <c r="R60" s="202">
        <v>18.04</v>
      </c>
      <c r="S60" s="202">
        <v>11.23</v>
      </c>
      <c r="T60" s="202">
        <v>0</v>
      </c>
      <c r="U60" s="202">
        <v>46.87</v>
      </c>
      <c r="V60" s="202">
        <v>8.86</v>
      </c>
      <c r="W60" s="202">
        <v>14.34</v>
      </c>
      <c r="X60" s="202">
        <v>42.07</v>
      </c>
      <c r="Y60" s="202">
        <v>0</v>
      </c>
      <c r="Z60">
        <v>0</v>
      </c>
      <c r="AA60" s="202">
        <v>11.65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41.98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118.83</v>
      </c>
      <c r="AQ60" s="202">
        <v>38.67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493.76</v>
      </c>
      <c r="L61" s="202">
        <v>9.27</v>
      </c>
      <c r="M61" s="202">
        <v>26.2</v>
      </c>
      <c r="N61" s="202">
        <v>50.54</v>
      </c>
      <c r="O61" s="202">
        <v>71.39</v>
      </c>
      <c r="P61" s="202">
        <v>18.66</v>
      </c>
      <c r="Q61" s="202">
        <v>8.75</v>
      </c>
      <c r="R61" s="202">
        <v>18.04</v>
      </c>
      <c r="S61" s="202">
        <v>11.23</v>
      </c>
      <c r="T61" s="202">
        <v>0</v>
      </c>
      <c r="U61" s="202">
        <v>46.87</v>
      </c>
      <c r="V61" s="202">
        <v>8.86</v>
      </c>
      <c r="W61" s="202">
        <v>14.34</v>
      </c>
      <c r="X61" s="202">
        <v>42.07</v>
      </c>
      <c r="Y61" s="202">
        <v>0</v>
      </c>
      <c r="Z61">
        <v>0</v>
      </c>
      <c r="AA61" s="202">
        <v>11.65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41.98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118.83</v>
      </c>
      <c r="AQ61" s="202">
        <v>38.67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493.76</v>
      </c>
      <c r="L62" s="202">
        <v>9.27</v>
      </c>
      <c r="M62" s="202">
        <v>26.2</v>
      </c>
      <c r="N62" s="202">
        <v>50.54</v>
      </c>
      <c r="O62" s="202">
        <v>71.39</v>
      </c>
      <c r="P62" s="202">
        <v>18.66</v>
      </c>
      <c r="Q62" s="202">
        <v>8.75</v>
      </c>
      <c r="R62" s="202">
        <v>18.04</v>
      </c>
      <c r="S62" s="202">
        <v>11.23</v>
      </c>
      <c r="T62" s="202">
        <v>0</v>
      </c>
      <c r="U62" s="202">
        <v>46.87</v>
      </c>
      <c r="V62" s="202">
        <v>8.86</v>
      </c>
      <c r="W62" s="202">
        <v>14.34</v>
      </c>
      <c r="X62" s="202">
        <v>42.07</v>
      </c>
      <c r="Y62" s="202">
        <v>0</v>
      </c>
      <c r="Z62">
        <v>0</v>
      </c>
      <c r="AA62" s="202">
        <v>11.65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41.98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118.83</v>
      </c>
      <c r="AQ62" s="202">
        <v>38.67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493.76</v>
      </c>
      <c r="L63" s="202">
        <v>9.27</v>
      </c>
      <c r="M63" s="202">
        <v>26.2</v>
      </c>
      <c r="N63" s="202">
        <v>50.54</v>
      </c>
      <c r="O63" s="202">
        <v>71.39</v>
      </c>
      <c r="P63" s="202">
        <v>18.66</v>
      </c>
      <c r="Q63" s="202">
        <v>8.75</v>
      </c>
      <c r="R63" s="202">
        <v>18.04</v>
      </c>
      <c r="S63" s="202">
        <v>11.23</v>
      </c>
      <c r="T63" s="202">
        <v>0</v>
      </c>
      <c r="U63" s="202">
        <v>46.87</v>
      </c>
      <c r="V63" s="202">
        <v>8.86</v>
      </c>
      <c r="W63" s="202">
        <v>14.34</v>
      </c>
      <c r="X63" s="202">
        <v>42.07</v>
      </c>
      <c r="Y63" s="202">
        <v>0</v>
      </c>
      <c r="Z63">
        <v>0</v>
      </c>
      <c r="AA63" s="202">
        <v>11.65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41.98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119.55</v>
      </c>
      <c r="AQ63" s="202">
        <v>38.85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493.76</v>
      </c>
      <c r="L64" s="202">
        <v>9.27</v>
      </c>
      <c r="M64" s="202">
        <v>26.2</v>
      </c>
      <c r="N64" s="202">
        <v>50.54</v>
      </c>
      <c r="O64" s="202">
        <v>71.39</v>
      </c>
      <c r="P64" s="202">
        <v>18.66</v>
      </c>
      <c r="Q64" s="202">
        <v>8.75</v>
      </c>
      <c r="R64" s="202">
        <v>18.04</v>
      </c>
      <c r="S64" s="202">
        <v>11.23</v>
      </c>
      <c r="T64" s="202">
        <v>0</v>
      </c>
      <c r="U64" s="202">
        <v>46.87</v>
      </c>
      <c r="V64" s="202">
        <v>8.86</v>
      </c>
      <c r="W64" s="202">
        <v>14.34</v>
      </c>
      <c r="X64" s="202">
        <v>42.07</v>
      </c>
      <c r="Y64" s="202">
        <v>0</v>
      </c>
      <c r="Z64">
        <v>0</v>
      </c>
      <c r="AA64" s="202">
        <v>11.65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41.98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119.55</v>
      </c>
      <c r="AQ64" s="202">
        <v>38.85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493.76</v>
      </c>
      <c r="L65" s="202">
        <v>9.27</v>
      </c>
      <c r="M65" s="202">
        <v>26.2</v>
      </c>
      <c r="N65" s="202">
        <v>50.54</v>
      </c>
      <c r="O65" s="202">
        <v>71.39</v>
      </c>
      <c r="P65" s="202">
        <v>18.66</v>
      </c>
      <c r="Q65" s="202">
        <v>8.75</v>
      </c>
      <c r="R65" s="202">
        <v>18.04</v>
      </c>
      <c r="S65" s="202">
        <v>11.23</v>
      </c>
      <c r="T65" s="202">
        <v>0</v>
      </c>
      <c r="U65" s="202">
        <v>46.87</v>
      </c>
      <c r="V65" s="202">
        <v>8.86</v>
      </c>
      <c r="W65" s="202">
        <v>14.34</v>
      </c>
      <c r="X65" s="202">
        <v>42.07</v>
      </c>
      <c r="Y65" s="202">
        <v>0</v>
      </c>
      <c r="Z65">
        <v>0</v>
      </c>
      <c r="AA65" s="202">
        <v>11.65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41.98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118.83</v>
      </c>
      <c r="AQ65" s="202">
        <v>38.39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493.76</v>
      </c>
      <c r="L66" s="202">
        <v>9.27</v>
      </c>
      <c r="M66" s="202">
        <v>26.2</v>
      </c>
      <c r="N66" s="202">
        <v>50.54</v>
      </c>
      <c r="O66" s="202">
        <v>71.39</v>
      </c>
      <c r="P66" s="202">
        <v>18.66</v>
      </c>
      <c r="Q66" s="202">
        <v>8.75</v>
      </c>
      <c r="R66" s="202">
        <v>18.04</v>
      </c>
      <c r="S66" s="202">
        <v>11.23</v>
      </c>
      <c r="T66" s="202">
        <v>0</v>
      </c>
      <c r="U66" s="202">
        <v>46.87</v>
      </c>
      <c r="V66" s="202">
        <v>8.86</v>
      </c>
      <c r="W66" s="202">
        <v>14.34</v>
      </c>
      <c r="X66" s="202">
        <v>42.07</v>
      </c>
      <c r="Y66" s="202">
        <v>0</v>
      </c>
      <c r="Z66">
        <v>0</v>
      </c>
      <c r="AA66" s="202">
        <v>11.65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41.98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118.83</v>
      </c>
      <c r="AQ66" s="202">
        <v>38.39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493.76</v>
      </c>
      <c r="L67" s="202">
        <v>9.27</v>
      </c>
      <c r="M67" s="202">
        <v>26.2</v>
      </c>
      <c r="N67" s="202">
        <v>50.54</v>
      </c>
      <c r="O67" s="202">
        <v>71.39</v>
      </c>
      <c r="P67" s="202">
        <v>18.66</v>
      </c>
      <c r="Q67" s="202">
        <v>8.75</v>
      </c>
      <c r="R67" s="202">
        <v>18.04</v>
      </c>
      <c r="S67" s="202">
        <v>11.23</v>
      </c>
      <c r="T67" s="202">
        <v>0</v>
      </c>
      <c r="U67" s="202">
        <v>46.87</v>
      </c>
      <c r="V67" s="202">
        <v>8.86</v>
      </c>
      <c r="W67" s="202">
        <v>14.34</v>
      </c>
      <c r="X67" s="202">
        <v>42.07</v>
      </c>
      <c r="Y67" s="202">
        <v>0</v>
      </c>
      <c r="Z67">
        <v>0</v>
      </c>
      <c r="AA67" s="202">
        <v>11.65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41.98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118.83</v>
      </c>
      <c r="AQ67" s="202">
        <v>38.39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493.76</v>
      </c>
      <c r="L68" s="202">
        <v>9.27</v>
      </c>
      <c r="M68" s="202">
        <v>26.2</v>
      </c>
      <c r="N68" s="202">
        <v>50.54</v>
      </c>
      <c r="O68" s="202">
        <v>71.39</v>
      </c>
      <c r="P68" s="202">
        <v>18.66</v>
      </c>
      <c r="Q68" s="202">
        <v>8.75</v>
      </c>
      <c r="R68" s="202">
        <v>18.04</v>
      </c>
      <c r="S68" s="202">
        <v>11.23</v>
      </c>
      <c r="T68" s="202">
        <v>0</v>
      </c>
      <c r="U68" s="202">
        <v>46.87</v>
      </c>
      <c r="V68" s="202">
        <v>8.86</v>
      </c>
      <c r="W68" s="202">
        <v>14.34</v>
      </c>
      <c r="X68" s="202">
        <v>42.07</v>
      </c>
      <c r="Y68" s="202">
        <v>0</v>
      </c>
      <c r="Z68">
        <v>0</v>
      </c>
      <c r="AA68" s="202">
        <v>11.65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41.98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118.83</v>
      </c>
      <c r="AQ68" s="202">
        <v>38.39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493.76</v>
      </c>
      <c r="L69" s="202">
        <v>9.17</v>
      </c>
      <c r="M69" s="202">
        <v>26.2</v>
      </c>
      <c r="N69" s="202">
        <v>50.54</v>
      </c>
      <c r="O69" s="202">
        <v>71.39</v>
      </c>
      <c r="P69" s="202">
        <v>18.66</v>
      </c>
      <c r="Q69" s="202">
        <v>8.75</v>
      </c>
      <c r="R69" s="202">
        <v>18.04</v>
      </c>
      <c r="S69" s="202">
        <v>11.23</v>
      </c>
      <c r="T69" s="202">
        <v>0</v>
      </c>
      <c r="U69" s="202">
        <v>46.87</v>
      </c>
      <c r="V69" s="202">
        <v>8.86</v>
      </c>
      <c r="W69" s="202">
        <v>14.34</v>
      </c>
      <c r="X69" s="202">
        <v>42.07</v>
      </c>
      <c r="Y69" s="202">
        <v>0</v>
      </c>
      <c r="Z69">
        <v>0</v>
      </c>
      <c r="AA69" s="202">
        <v>11.65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41.98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118.83</v>
      </c>
      <c r="AQ69" s="202">
        <v>38.39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493.76</v>
      </c>
      <c r="L70" s="202">
        <v>9.17</v>
      </c>
      <c r="M70" s="202">
        <v>26.2</v>
      </c>
      <c r="N70" s="202">
        <v>50.54</v>
      </c>
      <c r="O70" s="202">
        <v>71.39</v>
      </c>
      <c r="P70" s="202">
        <v>18.66</v>
      </c>
      <c r="Q70" s="202">
        <v>8.75</v>
      </c>
      <c r="R70" s="202">
        <v>18.04</v>
      </c>
      <c r="S70" s="202">
        <v>11.23</v>
      </c>
      <c r="T70" s="202">
        <v>0</v>
      </c>
      <c r="U70" s="202">
        <v>46.87</v>
      </c>
      <c r="V70" s="202">
        <v>8.86</v>
      </c>
      <c r="W70" s="202">
        <v>14.34</v>
      </c>
      <c r="X70" s="202">
        <v>42.07</v>
      </c>
      <c r="Y70" s="202">
        <v>0</v>
      </c>
      <c r="Z70">
        <v>0</v>
      </c>
      <c r="AA70" s="202">
        <v>11.65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41.98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118.83</v>
      </c>
      <c r="AQ70" s="202">
        <v>38.39</v>
      </c>
      <c r="AR70" s="202">
        <v>42.7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493.76</v>
      </c>
      <c r="L71" s="202">
        <v>9.17</v>
      </c>
      <c r="M71" s="202">
        <v>26.2</v>
      </c>
      <c r="N71" s="202">
        <v>50.54</v>
      </c>
      <c r="O71" s="202">
        <v>71.39</v>
      </c>
      <c r="P71" s="202">
        <v>18.66</v>
      </c>
      <c r="Q71" s="202">
        <v>8.75</v>
      </c>
      <c r="R71" s="202">
        <v>18.04</v>
      </c>
      <c r="S71" s="202">
        <v>11.23</v>
      </c>
      <c r="T71" s="202">
        <v>0</v>
      </c>
      <c r="U71" s="202">
        <v>46.87</v>
      </c>
      <c r="V71" s="202">
        <v>8.86</v>
      </c>
      <c r="W71" s="202">
        <v>14.34</v>
      </c>
      <c r="X71" s="202">
        <v>42.07</v>
      </c>
      <c r="Y71" s="202">
        <v>0</v>
      </c>
      <c r="Z71">
        <v>0</v>
      </c>
      <c r="AA71" s="202">
        <v>11.73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41.98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118.83</v>
      </c>
      <c r="AQ71" s="202">
        <v>38.39</v>
      </c>
      <c r="AR71" s="202">
        <v>39.340000000000003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493.76</v>
      </c>
      <c r="L72" s="202">
        <v>9.17</v>
      </c>
      <c r="M72" s="202">
        <v>26.2</v>
      </c>
      <c r="N72" s="202">
        <v>50.54</v>
      </c>
      <c r="O72" s="202">
        <v>71.39</v>
      </c>
      <c r="P72" s="202">
        <v>18.66</v>
      </c>
      <c r="Q72" s="202">
        <v>8.75</v>
      </c>
      <c r="R72" s="202">
        <v>18.04</v>
      </c>
      <c r="S72" s="202">
        <v>11.23</v>
      </c>
      <c r="T72" s="202">
        <v>0</v>
      </c>
      <c r="U72" s="202">
        <v>46.87</v>
      </c>
      <c r="V72" s="202">
        <v>8.86</v>
      </c>
      <c r="W72" s="202">
        <v>14.34</v>
      </c>
      <c r="X72" s="202">
        <v>42.07</v>
      </c>
      <c r="Y72" s="202">
        <v>0</v>
      </c>
      <c r="Z72">
        <v>0</v>
      </c>
      <c r="AA72" s="202">
        <v>11.73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41.98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118.83</v>
      </c>
      <c r="AQ72" s="202">
        <v>38.39</v>
      </c>
      <c r="AR72" s="202">
        <v>32.72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493.76</v>
      </c>
      <c r="L73" s="202">
        <v>9.17</v>
      </c>
      <c r="M73" s="202">
        <v>26.2</v>
      </c>
      <c r="N73" s="202">
        <v>50.54</v>
      </c>
      <c r="O73" s="202">
        <v>71.39</v>
      </c>
      <c r="P73" s="202">
        <v>18.66</v>
      </c>
      <c r="Q73" s="202">
        <v>8.75</v>
      </c>
      <c r="R73" s="202">
        <v>18.04</v>
      </c>
      <c r="S73" s="202">
        <v>11.23</v>
      </c>
      <c r="T73" s="202">
        <v>0</v>
      </c>
      <c r="U73" s="202">
        <v>46.87</v>
      </c>
      <c r="V73" s="202">
        <v>8.86</v>
      </c>
      <c r="W73" s="202">
        <v>14.34</v>
      </c>
      <c r="X73" s="202">
        <v>42.07</v>
      </c>
      <c r="Y73" s="202">
        <v>0</v>
      </c>
      <c r="Z73">
        <v>0</v>
      </c>
      <c r="AA73" s="202">
        <v>11.73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41.98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118.83</v>
      </c>
      <c r="AQ73" s="202">
        <v>38.39</v>
      </c>
      <c r="AR73" s="202">
        <v>27.07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493.76</v>
      </c>
      <c r="L74" s="202">
        <v>9.17</v>
      </c>
      <c r="M74" s="202">
        <v>26.2</v>
      </c>
      <c r="N74" s="202">
        <v>50.54</v>
      </c>
      <c r="O74" s="202">
        <v>71.39</v>
      </c>
      <c r="P74" s="202">
        <v>18.66</v>
      </c>
      <c r="Q74" s="202">
        <v>8.75</v>
      </c>
      <c r="R74" s="202">
        <v>18.04</v>
      </c>
      <c r="S74" s="202">
        <v>11.23</v>
      </c>
      <c r="T74" s="202">
        <v>0</v>
      </c>
      <c r="U74" s="202">
        <v>46.87</v>
      </c>
      <c r="V74" s="202">
        <v>8.4600000000000009</v>
      </c>
      <c r="W74" s="202">
        <v>14.34</v>
      </c>
      <c r="X74" s="202">
        <v>42.07</v>
      </c>
      <c r="Y74" s="202">
        <v>0</v>
      </c>
      <c r="Z74">
        <v>0</v>
      </c>
      <c r="AA74" s="202">
        <v>11.73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41.98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118.83</v>
      </c>
      <c r="AQ74" s="202">
        <v>38.39</v>
      </c>
      <c r="AR74" s="202">
        <v>19.36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492.42</v>
      </c>
      <c r="L75" s="202">
        <v>9.0299999999999994</v>
      </c>
      <c r="M75" s="202">
        <v>26.2</v>
      </c>
      <c r="N75" s="202">
        <v>50.54</v>
      </c>
      <c r="O75" s="202">
        <v>71.39</v>
      </c>
      <c r="P75" s="202">
        <v>18.66</v>
      </c>
      <c r="Q75" s="202">
        <v>8.75</v>
      </c>
      <c r="R75" s="202">
        <v>18.04</v>
      </c>
      <c r="S75" s="202">
        <v>11.23</v>
      </c>
      <c r="T75" s="202">
        <v>0</v>
      </c>
      <c r="U75" s="202">
        <v>46.87</v>
      </c>
      <c r="V75" s="202">
        <v>8.86</v>
      </c>
      <c r="W75" s="202">
        <v>14.34</v>
      </c>
      <c r="X75" s="202">
        <v>42.07</v>
      </c>
      <c r="Y75" s="202">
        <v>0</v>
      </c>
      <c r="Z75">
        <v>0</v>
      </c>
      <c r="AA75" s="202">
        <v>11.73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41.98</v>
      </c>
      <c r="AH75" s="202">
        <v>0</v>
      </c>
      <c r="AI75" s="202">
        <v>99.61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118.83</v>
      </c>
      <c r="AQ75" s="202">
        <v>38.39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493.76</v>
      </c>
      <c r="L76" s="202">
        <v>9.0299999999999994</v>
      </c>
      <c r="M76" s="202">
        <v>26.2</v>
      </c>
      <c r="N76" s="202">
        <v>50.54</v>
      </c>
      <c r="O76" s="202">
        <v>71.39</v>
      </c>
      <c r="P76" s="202">
        <v>18.66</v>
      </c>
      <c r="Q76" s="202">
        <v>8.75</v>
      </c>
      <c r="R76" s="202">
        <v>18.04</v>
      </c>
      <c r="S76" s="202">
        <v>11.23</v>
      </c>
      <c r="T76" s="202">
        <v>0</v>
      </c>
      <c r="U76" s="202">
        <v>46.87</v>
      </c>
      <c r="V76" s="202">
        <v>8.86</v>
      </c>
      <c r="W76" s="202">
        <v>14.34</v>
      </c>
      <c r="X76" s="202">
        <v>42.07</v>
      </c>
      <c r="Y76" s="202">
        <v>0</v>
      </c>
      <c r="Z76">
        <v>0</v>
      </c>
      <c r="AA76" s="202">
        <v>11.73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41.98</v>
      </c>
      <c r="AH76" s="202">
        <v>0</v>
      </c>
      <c r="AI76" s="202">
        <v>99.61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118.83</v>
      </c>
      <c r="AQ76" s="202">
        <v>38.39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501.28</v>
      </c>
      <c r="L77" s="202">
        <v>9.0299999999999994</v>
      </c>
      <c r="M77" s="202">
        <v>26.2</v>
      </c>
      <c r="N77" s="202">
        <v>50.54</v>
      </c>
      <c r="O77" s="202">
        <v>71.39</v>
      </c>
      <c r="P77" s="202">
        <v>18.66</v>
      </c>
      <c r="Q77" s="202">
        <v>8.75</v>
      </c>
      <c r="R77" s="202">
        <v>18.04</v>
      </c>
      <c r="S77" s="202">
        <v>11.23</v>
      </c>
      <c r="T77" s="202">
        <v>0</v>
      </c>
      <c r="U77" s="202">
        <v>46.87</v>
      </c>
      <c r="V77" s="202">
        <v>8.86</v>
      </c>
      <c r="W77" s="202">
        <v>14.34</v>
      </c>
      <c r="X77" s="202">
        <v>42.07</v>
      </c>
      <c r="Y77" s="202">
        <v>0</v>
      </c>
      <c r="Z77">
        <v>0</v>
      </c>
      <c r="AA77" s="202">
        <v>11.73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41.98</v>
      </c>
      <c r="AH77" s="202">
        <v>0</v>
      </c>
      <c r="AI77" s="202">
        <v>99.61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118.83</v>
      </c>
      <c r="AQ77" s="202">
        <v>38.39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493.76</v>
      </c>
      <c r="L78" s="202">
        <v>7.77</v>
      </c>
      <c r="M78" s="202">
        <v>26.2</v>
      </c>
      <c r="N78" s="202">
        <v>50.54</v>
      </c>
      <c r="O78" s="202">
        <v>71.39</v>
      </c>
      <c r="P78" s="202">
        <v>18.66</v>
      </c>
      <c r="Q78" s="202">
        <v>8.75</v>
      </c>
      <c r="R78" s="202">
        <v>18.04</v>
      </c>
      <c r="S78" s="202">
        <v>11.23</v>
      </c>
      <c r="T78" s="202">
        <v>0</v>
      </c>
      <c r="U78" s="202">
        <v>46.87</v>
      </c>
      <c r="V78" s="202">
        <v>8.86</v>
      </c>
      <c r="W78" s="202">
        <v>14.34</v>
      </c>
      <c r="X78" s="202">
        <v>42.07</v>
      </c>
      <c r="Y78" s="202">
        <v>0</v>
      </c>
      <c r="Z78">
        <v>0</v>
      </c>
      <c r="AA78" s="202">
        <v>11.73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41.98</v>
      </c>
      <c r="AH78" s="202">
        <v>0</v>
      </c>
      <c r="AI78" s="202">
        <v>99.61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118.83</v>
      </c>
      <c r="AQ78" s="202">
        <v>38.39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483.81</v>
      </c>
      <c r="L79" s="202">
        <v>8.66</v>
      </c>
      <c r="M79" s="202">
        <v>26.2</v>
      </c>
      <c r="N79" s="202">
        <v>50.54</v>
      </c>
      <c r="O79" s="202">
        <v>71.39</v>
      </c>
      <c r="P79" s="202">
        <v>18.66</v>
      </c>
      <c r="Q79" s="202">
        <v>8.75</v>
      </c>
      <c r="R79" s="202">
        <v>17.5</v>
      </c>
      <c r="S79" s="202">
        <v>11.23</v>
      </c>
      <c r="T79" s="202">
        <v>0</v>
      </c>
      <c r="U79" s="202">
        <v>46.87</v>
      </c>
      <c r="V79" s="202">
        <v>8.74</v>
      </c>
      <c r="W79" s="202">
        <v>14.34</v>
      </c>
      <c r="X79" s="202">
        <v>42.07</v>
      </c>
      <c r="Y79" s="202">
        <v>0</v>
      </c>
      <c r="Z79">
        <v>0</v>
      </c>
      <c r="AA79" s="202">
        <v>10.39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39.9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118.83</v>
      </c>
      <c r="AQ79" s="202">
        <v>38.39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491.44</v>
      </c>
      <c r="L80" s="202">
        <v>8.92</v>
      </c>
      <c r="M80" s="202">
        <v>26.2</v>
      </c>
      <c r="N80" s="202">
        <v>50.54</v>
      </c>
      <c r="O80" s="202">
        <v>71.39</v>
      </c>
      <c r="P80" s="202">
        <v>18.66</v>
      </c>
      <c r="Q80" s="202">
        <v>8.58</v>
      </c>
      <c r="R80" s="202">
        <v>17.5</v>
      </c>
      <c r="S80" s="202">
        <v>10.97</v>
      </c>
      <c r="T80" s="202">
        <v>0</v>
      </c>
      <c r="U80" s="202">
        <v>46.87</v>
      </c>
      <c r="V80" s="202">
        <v>8.86</v>
      </c>
      <c r="W80" s="202">
        <v>14.34</v>
      </c>
      <c r="X80" s="202">
        <v>42.07</v>
      </c>
      <c r="Y80" s="202">
        <v>0</v>
      </c>
      <c r="Z80">
        <v>0</v>
      </c>
      <c r="AA80" s="202">
        <v>10.39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39.9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118.83</v>
      </c>
      <c r="AQ80" s="202">
        <v>38.39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491.44</v>
      </c>
      <c r="L81" s="202">
        <v>8.92</v>
      </c>
      <c r="M81" s="202">
        <v>26.2</v>
      </c>
      <c r="N81" s="202">
        <v>50.54</v>
      </c>
      <c r="O81" s="202">
        <v>71.39</v>
      </c>
      <c r="P81" s="202">
        <v>18.66</v>
      </c>
      <c r="Q81" s="202">
        <v>8.58</v>
      </c>
      <c r="R81" s="202">
        <v>17.5</v>
      </c>
      <c r="S81" s="202">
        <v>10.97</v>
      </c>
      <c r="T81" s="202">
        <v>0</v>
      </c>
      <c r="U81" s="202">
        <v>46.87</v>
      </c>
      <c r="V81" s="202">
        <v>8.86</v>
      </c>
      <c r="W81" s="202">
        <v>14.34</v>
      </c>
      <c r="X81" s="202">
        <v>42.07</v>
      </c>
      <c r="Y81" s="202">
        <v>0</v>
      </c>
      <c r="Z81">
        <v>0</v>
      </c>
      <c r="AA81" s="202">
        <v>10.71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39.9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118.83</v>
      </c>
      <c r="AQ81" s="202">
        <v>38.39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491.44</v>
      </c>
      <c r="L82" s="202">
        <v>8.92</v>
      </c>
      <c r="M82" s="202">
        <v>26.2</v>
      </c>
      <c r="N82" s="202">
        <v>50.54</v>
      </c>
      <c r="O82" s="202">
        <v>71.39</v>
      </c>
      <c r="P82" s="202">
        <v>18.66</v>
      </c>
      <c r="Q82" s="202">
        <v>8.58</v>
      </c>
      <c r="R82" s="202">
        <v>17.5</v>
      </c>
      <c r="S82" s="202">
        <v>10.97</v>
      </c>
      <c r="T82" s="202">
        <v>0</v>
      </c>
      <c r="U82" s="202">
        <v>46.87</v>
      </c>
      <c r="V82" s="202">
        <v>8.86</v>
      </c>
      <c r="W82" s="202">
        <v>14.34</v>
      </c>
      <c r="X82" s="202">
        <v>42.07</v>
      </c>
      <c r="Y82" s="202">
        <v>0</v>
      </c>
      <c r="Z82">
        <v>0</v>
      </c>
      <c r="AA82" s="202">
        <v>10.71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39.9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118.83</v>
      </c>
      <c r="AQ82" s="202">
        <v>38.39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491.44</v>
      </c>
      <c r="L83" s="202">
        <v>8.92</v>
      </c>
      <c r="M83" s="202">
        <v>26.2</v>
      </c>
      <c r="N83" s="202">
        <v>50.54</v>
      </c>
      <c r="O83" s="202">
        <v>71.39</v>
      </c>
      <c r="P83" s="202">
        <v>18.66</v>
      </c>
      <c r="Q83" s="202">
        <v>8.58</v>
      </c>
      <c r="R83" s="202">
        <v>17.5</v>
      </c>
      <c r="S83" s="202">
        <v>10.97</v>
      </c>
      <c r="T83" s="202">
        <v>0</v>
      </c>
      <c r="U83" s="202">
        <v>46.87</v>
      </c>
      <c r="V83" s="202">
        <v>8.86</v>
      </c>
      <c r="W83" s="202">
        <v>14.34</v>
      </c>
      <c r="X83" s="202">
        <v>42.07</v>
      </c>
      <c r="Y83" s="202">
        <v>0</v>
      </c>
      <c r="Z83">
        <v>0</v>
      </c>
      <c r="AA83" s="202">
        <v>10.71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39.9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118.83</v>
      </c>
      <c r="AQ83" s="202">
        <v>38.39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491.44</v>
      </c>
      <c r="L84" s="202">
        <v>8.92</v>
      </c>
      <c r="M84" s="202">
        <v>26.2</v>
      </c>
      <c r="N84" s="202">
        <v>50.54</v>
      </c>
      <c r="O84" s="202">
        <v>71.39</v>
      </c>
      <c r="P84" s="202">
        <v>18.66</v>
      </c>
      <c r="Q84" s="202">
        <v>8.58</v>
      </c>
      <c r="R84" s="202">
        <v>17.5</v>
      </c>
      <c r="S84" s="202">
        <v>10.97</v>
      </c>
      <c r="T84" s="202">
        <v>0</v>
      </c>
      <c r="U84" s="202">
        <v>46.87</v>
      </c>
      <c r="V84" s="202">
        <v>8.86</v>
      </c>
      <c r="W84" s="202">
        <v>14.34</v>
      </c>
      <c r="X84" s="202">
        <v>42.07</v>
      </c>
      <c r="Y84" s="202">
        <v>0</v>
      </c>
      <c r="Z84">
        <v>0</v>
      </c>
      <c r="AA84" s="202">
        <v>10.71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39.9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118.83</v>
      </c>
      <c r="AQ84" s="202">
        <v>38.39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491.44</v>
      </c>
      <c r="L85" s="202">
        <v>8.92</v>
      </c>
      <c r="M85" s="202">
        <v>26.2</v>
      </c>
      <c r="N85" s="202">
        <v>50.54</v>
      </c>
      <c r="O85" s="202">
        <v>71.39</v>
      </c>
      <c r="P85" s="202">
        <v>18.66</v>
      </c>
      <c r="Q85" s="202">
        <v>8.58</v>
      </c>
      <c r="R85" s="202">
        <v>17.5</v>
      </c>
      <c r="S85" s="202">
        <v>10.97</v>
      </c>
      <c r="T85" s="202">
        <v>0</v>
      </c>
      <c r="U85" s="202">
        <v>46.87</v>
      </c>
      <c r="V85" s="202">
        <v>8.86</v>
      </c>
      <c r="W85" s="202">
        <v>14.34</v>
      </c>
      <c r="X85" s="202">
        <v>42.07</v>
      </c>
      <c r="Y85" s="202">
        <v>0</v>
      </c>
      <c r="Z85">
        <v>0</v>
      </c>
      <c r="AA85" s="202">
        <v>10.71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39.9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118.83</v>
      </c>
      <c r="AQ85" s="202">
        <v>38.39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491.44</v>
      </c>
      <c r="L86" s="202">
        <v>8.92</v>
      </c>
      <c r="M86" s="202">
        <v>26.2</v>
      </c>
      <c r="N86" s="202">
        <v>50.54</v>
      </c>
      <c r="O86" s="202">
        <v>71.39</v>
      </c>
      <c r="P86" s="202">
        <v>18.66</v>
      </c>
      <c r="Q86" s="202">
        <v>8.58</v>
      </c>
      <c r="R86" s="202">
        <v>17.5</v>
      </c>
      <c r="S86" s="202">
        <v>10.97</v>
      </c>
      <c r="T86" s="202">
        <v>0</v>
      </c>
      <c r="U86" s="202">
        <v>46.87</v>
      </c>
      <c r="V86" s="202">
        <v>8.86</v>
      </c>
      <c r="W86" s="202">
        <v>14.34</v>
      </c>
      <c r="X86" s="202">
        <v>42.07</v>
      </c>
      <c r="Y86" s="202">
        <v>0</v>
      </c>
      <c r="Z86">
        <v>0</v>
      </c>
      <c r="AA86" s="202">
        <v>10.71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39.9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118.83</v>
      </c>
      <c r="AQ86" s="202">
        <v>38.39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491.44</v>
      </c>
      <c r="L87" s="202">
        <v>8.92</v>
      </c>
      <c r="M87" s="202">
        <v>26.2</v>
      </c>
      <c r="N87" s="202">
        <v>50.54</v>
      </c>
      <c r="O87" s="202">
        <v>71.39</v>
      </c>
      <c r="P87" s="202">
        <v>18.66</v>
      </c>
      <c r="Q87" s="202">
        <v>8.58</v>
      </c>
      <c r="R87" s="202">
        <v>17.5</v>
      </c>
      <c r="S87" s="202">
        <v>10.97</v>
      </c>
      <c r="T87" s="202">
        <v>0</v>
      </c>
      <c r="U87" s="202">
        <v>46.87</v>
      </c>
      <c r="V87" s="202">
        <v>8.86</v>
      </c>
      <c r="W87" s="202">
        <v>14.34</v>
      </c>
      <c r="X87" s="202">
        <v>42.07</v>
      </c>
      <c r="Y87" s="202">
        <v>0</v>
      </c>
      <c r="Z87">
        <v>0</v>
      </c>
      <c r="AA87" s="202">
        <v>10.71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39.9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118.83</v>
      </c>
      <c r="AQ87" s="202">
        <v>38.39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491.44</v>
      </c>
      <c r="L88" s="202">
        <v>8.92</v>
      </c>
      <c r="M88" s="202">
        <v>26.2</v>
      </c>
      <c r="N88" s="202">
        <v>50.54</v>
      </c>
      <c r="O88" s="202">
        <v>71.39</v>
      </c>
      <c r="P88" s="202">
        <v>18.66</v>
      </c>
      <c r="Q88" s="202">
        <v>8.58</v>
      </c>
      <c r="R88" s="202">
        <v>17.5</v>
      </c>
      <c r="S88" s="202">
        <v>10.97</v>
      </c>
      <c r="T88" s="202">
        <v>0</v>
      </c>
      <c r="U88" s="202">
        <v>46.87</v>
      </c>
      <c r="V88" s="202">
        <v>8.86</v>
      </c>
      <c r="W88" s="202">
        <v>14.34</v>
      </c>
      <c r="X88" s="202">
        <v>42.07</v>
      </c>
      <c r="Y88" s="202">
        <v>0</v>
      </c>
      <c r="Z88">
        <v>0</v>
      </c>
      <c r="AA88" s="202">
        <v>10.71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39.9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118.83</v>
      </c>
      <c r="AQ88" s="202">
        <v>38.39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491.44</v>
      </c>
      <c r="L89" s="202">
        <v>8.92</v>
      </c>
      <c r="M89" s="202">
        <v>26.2</v>
      </c>
      <c r="N89" s="202">
        <v>50.54</v>
      </c>
      <c r="O89" s="202">
        <v>71.39</v>
      </c>
      <c r="P89" s="202">
        <v>21.9</v>
      </c>
      <c r="Q89" s="202">
        <v>8.58</v>
      </c>
      <c r="R89" s="202">
        <v>17.5</v>
      </c>
      <c r="S89" s="202">
        <v>10.97</v>
      </c>
      <c r="T89" s="202">
        <v>0</v>
      </c>
      <c r="U89" s="202">
        <v>46.87</v>
      </c>
      <c r="V89" s="202">
        <v>8.86</v>
      </c>
      <c r="W89" s="202">
        <v>14.34</v>
      </c>
      <c r="X89" s="202">
        <v>42.07</v>
      </c>
      <c r="Y89" s="202">
        <v>0</v>
      </c>
      <c r="Z89">
        <v>0</v>
      </c>
      <c r="AA89" s="202">
        <v>10.71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39.9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118.83</v>
      </c>
      <c r="AQ89" s="202">
        <v>38.39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491.44</v>
      </c>
      <c r="L90" s="202">
        <v>8.92</v>
      </c>
      <c r="M90" s="202">
        <v>26.2</v>
      </c>
      <c r="N90" s="202">
        <v>50.54</v>
      </c>
      <c r="O90" s="202">
        <v>71.39</v>
      </c>
      <c r="P90" s="202">
        <v>22.22</v>
      </c>
      <c r="Q90" s="202">
        <v>8.58</v>
      </c>
      <c r="R90" s="202">
        <v>17.5</v>
      </c>
      <c r="S90" s="202">
        <v>10.97</v>
      </c>
      <c r="T90" s="202">
        <v>0</v>
      </c>
      <c r="U90" s="202">
        <v>46.87</v>
      </c>
      <c r="V90" s="202">
        <v>8.86</v>
      </c>
      <c r="W90" s="202">
        <v>14.34</v>
      </c>
      <c r="X90" s="202">
        <v>42.07</v>
      </c>
      <c r="Y90" s="202">
        <v>0</v>
      </c>
      <c r="Z90">
        <v>0</v>
      </c>
      <c r="AA90" s="202">
        <v>10.71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39.9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118.83</v>
      </c>
      <c r="AQ90" s="202">
        <v>38.39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491.44</v>
      </c>
      <c r="L91" s="202">
        <v>8.92</v>
      </c>
      <c r="M91" s="202">
        <v>26.2</v>
      </c>
      <c r="N91" s="202">
        <v>50.54</v>
      </c>
      <c r="O91" s="202">
        <v>71.39</v>
      </c>
      <c r="P91" s="202">
        <v>22.22</v>
      </c>
      <c r="Q91" s="202">
        <v>8.58</v>
      </c>
      <c r="R91" s="202">
        <v>17.5</v>
      </c>
      <c r="S91" s="202">
        <v>10.97</v>
      </c>
      <c r="T91" s="202">
        <v>0</v>
      </c>
      <c r="U91" s="202">
        <v>46.87</v>
      </c>
      <c r="V91" s="202">
        <v>8.86</v>
      </c>
      <c r="W91" s="202">
        <v>14.34</v>
      </c>
      <c r="X91" s="202">
        <v>42.07</v>
      </c>
      <c r="Y91" s="202">
        <v>0</v>
      </c>
      <c r="Z91">
        <v>0</v>
      </c>
      <c r="AA91" s="202">
        <v>10.71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40.58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118.83</v>
      </c>
      <c r="AQ91" s="202">
        <v>38.39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491.44</v>
      </c>
      <c r="L92" s="202">
        <v>8.92</v>
      </c>
      <c r="M92" s="202">
        <v>26.2</v>
      </c>
      <c r="N92" s="202">
        <v>50.54</v>
      </c>
      <c r="O92" s="202">
        <v>71.39</v>
      </c>
      <c r="P92" s="202">
        <v>22.22</v>
      </c>
      <c r="Q92" s="202">
        <v>8.58</v>
      </c>
      <c r="R92" s="202">
        <v>17.5</v>
      </c>
      <c r="S92" s="202">
        <v>10.97</v>
      </c>
      <c r="T92" s="202">
        <v>0</v>
      </c>
      <c r="U92" s="202">
        <v>46.87</v>
      </c>
      <c r="V92" s="202">
        <v>8.86</v>
      </c>
      <c r="W92" s="202">
        <v>14.34</v>
      </c>
      <c r="X92" s="202">
        <v>42.07</v>
      </c>
      <c r="Y92" s="202">
        <v>0</v>
      </c>
      <c r="Z92">
        <v>0</v>
      </c>
      <c r="AA92" s="202">
        <v>10.71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40.58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118.83</v>
      </c>
      <c r="AQ92" s="202">
        <v>38.39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492.62</v>
      </c>
      <c r="L93" s="202">
        <v>8.61</v>
      </c>
      <c r="M93" s="202">
        <v>26.2</v>
      </c>
      <c r="N93" s="202">
        <v>50.54</v>
      </c>
      <c r="O93" s="202">
        <v>71.39</v>
      </c>
      <c r="P93" s="202">
        <v>21.53</v>
      </c>
      <c r="Q93" s="202">
        <v>8.58</v>
      </c>
      <c r="R93" s="202">
        <v>17.5</v>
      </c>
      <c r="S93" s="202">
        <v>10.97</v>
      </c>
      <c r="T93" s="202">
        <v>0</v>
      </c>
      <c r="U93" s="202">
        <v>46.87</v>
      </c>
      <c r="V93" s="202">
        <v>8.86</v>
      </c>
      <c r="W93" s="202">
        <v>14.34</v>
      </c>
      <c r="X93" s="202">
        <v>42.07</v>
      </c>
      <c r="Y93" s="202">
        <v>0</v>
      </c>
      <c r="Z93">
        <v>0</v>
      </c>
      <c r="AA93" s="202">
        <v>10.71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40.58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118.83</v>
      </c>
      <c r="AQ93" s="202">
        <v>38.39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491.46</v>
      </c>
      <c r="L94" s="202">
        <v>8.92</v>
      </c>
      <c r="M94" s="202">
        <v>26.2</v>
      </c>
      <c r="N94" s="202">
        <v>50.54</v>
      </c>
      <c r="O94" s="202">
        <v>71.39</v>
      </c>
      <c r="P94" s="202">
        <v>21.53</v>
      </c>
      <c r="Q94" s="202">
        <v>8.6199999999999992</v>
      </c>
      <c r="R94" s="202">
        <v>17.510000000000002</v>
      </c>
      <c r="S94" s="202">
        <v>10.99</v>
      </c>
      <c r="T94" s="202">
        <v>0</v>
      </c>
      <c r="U94" s="202">
        <v>46.87</v>
      </c>
      <c r="V94" s="202">
        <v>8.86</v>
      </c>
      <c r="W94" s="202">
        <v>14.34</v>
      </c>
      <c r="X94" s="202">
        <v>42.07</v>
      </c>
      <c r="Y94" s="202">
        <v>0</v>
      </c>
      <c r="Z94">
        <v>0</v>
      </c>
      <c r="AA94" s="202">
        <v>10.71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40.58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118.83</v>
      </c>
      <c r="AQ94" s="202">
        <v>38.39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491.46</v>
      </c>
      <c r="L95" s="202">
        <v>8.92</v>
      </c>
      <c r="M95" s="202">
        <v>26.2</v>
      </c>
      <c r="N95" s="202">
        <v>50.54</v>
      </c>
      <c r="O95" s="202">
        <v>71.39</v>
      </c>
      <c r="P95" s="202">
        <v>21.51</v>
      </c>
      <c r="Q95" s="202">
        <v>8.6199999999999992</v>
      </c>
      <c r="R95" s="202">
        <v>17.510000000000002</v>
      </c>
      <c r="S95" s="202">
        <v>10.99</v>
      </c>
      <c r="T95" s="202">
        <v>0</v>
      </c>
      <c r="U95" s="202">
        <v>46.87</v>
      </c>
      <c r="V95" s="202">
        <v>8.86</v>
      </c>
      <c r="W95" s="202">
        <v>14.34</v>
      </c>
      <c r="X95" s="202">
        <v>42.07</v>
      </c>
      <c r="Y95" s="202">
        <v>0</v>
      </c>
      <c r="Z95">
        <v>0</v>
      </c>
      <c r="AA95" s="202">
        <v>10.71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40.58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118.83</v>
      </c>
      <c r="AQ95" s="202">
        <v>38.39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491.46</v>
      </c>
      <c r="L96" s="202">
        <v>8.92</v>
      </c>
      <c r="M96" s="202">
        <v>26.2</v>
      </c>
      <c r="N96" s="202">
        <v>50.54</v>
      </c>
      <c r="O96" s="202">
        <v>71.39</v>
      </c>
      <c r="P96" s="202">
        <v>21.53</v>
      </c>
      <c r="Q96" s="202">
        <v>8.6199999999999992</v>
      </c>
      <c r="R96" s="202">
        <v>17.510000000000002</v>
      </c>
      <c r="S96" s="202">
        <v>10.99</v>
      </c>
      <c r="T96" s="202">
        <v>0</v>
      </c>
      <c r="U96" s="202">
        <v>46.87</v>
      </c>
      <c r="V96" s="202">
        <v>8.86</v>
      </c>
      <c r="W96" s="202">
        <v>14.34</v>
      </c>
      <c r="X96" s="202">
        <v>42.07</v>
      </c>
      <c r="Y96" s="202">
        <v>0</v>
      </c>
      <c r="Z96">
        <v>0</v>
      </c>
      <c r="AA96" s="202">
        <v>10.71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40.58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118.83</v>
      </c>
      <c r="AQ96" s="202">
        <v>38.39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491.46</v>
      </c>
      <c r="L97" s="202">
        <v>8.92</v>
      </c>
      <c r="M97" s="202">
        <v>26.2</v>
      </c>
      <c r="N97" s="202">
        <v>50.54</v>
      </c>
      <c r="O97" s="202">
        <v>71.39</v>
      </c>
      <c r="P97" s="202">
        <v>21.53</v>
      </c>
      <c r="Q97" s="202">
        <v>8.6199999999999992</v>
      </c>
      <c r="R97" s="202">
        <v>17.510000000000002</v>
      </c>
      <c r="S97" s="202">
        <v>10.99</v>
      </c>
      <c r="T97" s="202">
        <v>0</v>
      </c>
      <c r="U97" s="202">
        <v>46.87</v>
      </c>
      <c r="V97" s="202">
        <v>8.86</v>
      </c>
      <c r="W97" s="202">
        <v>14.34</v>
      </c>
      <c r="X97" s="202">
        <v>42.07</v>
      </c>
      <c r="Y97" s="202">
        <v>0</v>
      </c>
      <c r="Z97">
        <v>0</v>
      </c>
      <c r="AA97" s="202">
        <v>10.71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40.58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118.83</v>
      </c>
      <c r="AQ97" s="202">
        <v>38.39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493.76</v>
      </c>
      <c r="L98" s="202">
        <v>9.0299999999999994</v>
      </c>
      <c r="M98" s="202">
        <v>26.2</v>
      </c>
      <c r="N98" s="202">
        <v>50.54</v>
      </c>
      <c r="O98" s="202">
        <v>71.39</v>
      </c>
      <c r="P98" s="202">
        <v>21.53</v>
      </c>
      <c r="Q98" s="202">
        <v>8.6199999999999992</v>
      </c>
      <c r="R98" s="202">
        <v>17.510000000000002</v>
      </c>
      <c r="S98" s="202">
        <v>10.99</v>
      </c>
      <c r="T98" s="202">
        <v>0</v>
      </c>
      <c r="U98" s="202">
        <v>46.87</v>
      </c>
      <c r="V98" s="202">
        <v>8.86</v>
      </c>
      <c r="W98" s="202">
        <v>14.34</v>
      </c>
      <c r="X98" s="202">
        <v>42.07</v>
      </c>
      <c r="Y98" s="202">
        <v>0</v>
      </c>
      <c r="Z98">
        <v>0</v>
      </c>
      <c r="AA98" s="202">
        <v>10.71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40.58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118.83</v>
      </c>
      <c r="AQ98" s="202">
        <v>38.39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10.816270000000001</v>
      </c>
      <c r="L99">
        <f t="shared" si="0"/>
        <v>0.21813499999999955</v>
      </c>
      <c r="M99">
        <f t="shared" si="0"/>
        <v>0.64020999999999972</v>
      </c>
      <c r="N99">
        <f t="shared" si="0"/>
        <v>1.2129599999999994</v>
      </c>
      <c r="O99">
        <f t="shared" si="0"/>
        <v>1.3927700000000005</v>
      </c>
      <c r="P99">
        <f t="shared" si="0"/>
        <v>0.4574200000000006</v>
      </c>
      <c r="Q99">
        <f t="shared" si="0"/>
        <v>0.20924250000000014</v>
      </c>
      <c r="R99">
        <f t="shared" si="0"/>
        <v>0.42973249999999963</v>
      </c>
      <c r="S99">
        <f t="shared" si="0"/>
        <v>0.26660000000000028</v>
      </c>
      <c r="T99">
        <f t="shared" si="0"/>
        <v>0</v>
      </c>
      <c r="U99">
        <f t="shared" si="0"/>
        <v>1.1344124999999989</v>
      </c>
      <c r="V99">
        <f t="shared" si="0"/>
        <v>0.21253500000000025</v>
      </c>
      <c r="W99">
        <f t="shared" si="0"/>
        <v>0.34419249999999973</v>
      </c>
      <c r="X99">
        <f t="shared" si="0"/>
        <v>1.0087300000000017</v>
      </c>
      <c r="Y99">
        <f t="shared" si="0"/>
        <v>0</v>
      </c>
      <c r="Z99">
        <f t="shared" si="0"/>
        <v>0</v>
      </c>
      <c r="AA99">
        <f t="shared" si="0"/>
        <v>0.2787949999999999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1.0062525</v>
      </c>
      <c r="AH99">
        <f t="shared" si="0"/>
        <v>0</v>
      </c>
      <c r="AI99">
        <f t="shared" si="0"/>
        <v>2.1994174999999987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2.852279999999999</v>
      </c>
      <c r="AQ99">
        <f t="shared" ref="AQ99:AT99" si="1">SUM(AQ3:AQ98)/4000</f>
        <v>0.92354999999999943</v>
      </c>
      <c r="AR99">
        <f t="shared" si="1"/>
        <v>0.51518750000000002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159.07</v>
      </c>
      <c r="L3" s="202">
        <v>62.61</v>
      </c>
      <c r="M3" s="202">
        <v>0</v>
      </c>
      <c r="N3" s="202">
        <v>29.22</v>
      </c>
      <c r="O3" s="202">
        <v>49.06</v>
      </c>
      <c r="P3" s="202">
        <v>46.83</v>
      </c>
      <c r="Q3" s="202">
        <v>5.0599999999999996</v>
      </c>
      <c r="R3" s="202">
        <v>10.119999999999999</v>
      </c>
      <c r="S3" s="202">
        <v>6.34</v>
      </c>
      <c r="T3" s="202">
        <v>0</v>
      </c>
      <c r="U3" s="202">
        <v>266.41000000000003</v>
      </c>
      <c r="V3" s="202">
        <v>5.12</v>
      </c>
      <c r="W3" s="202">
        <v>8.2899999999999991</v>
      </c>
      <c r="X3" s="202">
        <v>24.33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24.33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68.72</v>
      </c>
      <c r="AQ3" s="202">
        <v>22.2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159.07</v>
      </c>
      <c r="L4" s="202">
        <v>62.61</v>
      </c>
      <c r="M4" s="202">
        <v>0</v>
      </c>
      <c r="N4" s="202">
        <v>29.22</v>
      </c>
      <c r="O4" s="202">
        <v>49.06</v>
      </c>
      <c r="P4" s="202">
        <v>46.83</v>
      </c>
      <c r="Q4" s="202">
        <v>5.0599999999999996</v>
      </c>
      <c r="R4" s="202">
        <v>10.119999999999999</v>
      </c>
      <c r="S4" s="202">
        <v>6.5</v>
      </c>
      <c r="T4" s="202">
        <v>0</v>
      </c>
      <c r="U4" s="202">
        <v>266.41000000000003</v>
      </c>
      <c r="V4" s="202">
        <v>5.12</v>
      </c>
      <c r="W4" s="202">
        <v>8.2899999999999991</v>
      </c>
      <c r="X4" s="202">
        <v>24.33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24.33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68.72</v>
      </c>
      <c r="AQ4" s="202">
        <v>22.2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159.07</v>
      </c>
      <c r="L5" s="202">
        <v>62.61</v>
      </c>
      <c r="M5" s="202">
        <v>0</v>
      </c>
      <c r="N5" s="202">
        <v>29.22</v>
      </c>
      <c r="O5" s="202">
        <v>49.06</v>
      </c>
      <c r="P5" s="202">
        <v>46.83</v>
      </c>
      <c r="Q5" s="202">
        <v>5.0599999999999996</v>
      </c>
      <c r="R5" s="202">
        <v>10.119999999999999</v>
      </c>
      <c r="S5" s="202">
        <v>6.5</v>
      </c>
      <c r="T5" s="202">
        <v>0</v>
      </c>
      <c r="U5" s="202">
        <v>266.41000000000003</v>
      </c>
      <c r="V5" s="202">
        <v>5.12</v>
      </c>
      <c r="W5" s="202">
        <v>8.2899999999999991</v>
      </c>
      <c r="X5" s="202">
        <v>24.33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24.33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68.72</v>
      </c>
      <c r="AQ5" s="202">
        <v>22.2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159.07</v>
      </c>
      <c r="L6" s="202">
        <v>64.62</v>
      </c>
      <c r="M6" s="202">
        <v>0</v>
      </c>
      <c r="N6" s="202">
        <v>29.22</v>
      </c>
      <c r="O6" s="202">
        <v>49.06</v>
      </c>
      <c r="P6" s="202">
        <v>46.83</v>
      </c>
      <c r="Q6" s="202">
        <v>5.0599999999999996</v>
      </c>
      <c r="R6" s="202">
        <v>10.119999999999999</v>
      </c>
      <c r="S6" s="202">
        <v>6.5</v>
      </c>
      <c r="T6" s="202">
        <v>0</v>
      </c>
      <c r="U6" s="202">
        <v>266.41000000000003</v>
      </c>
      <c r="V6" s="202">
        <v>5.12</v>
      </c>
      <c r="W6" s="202">
        <v>8.2899999999999991</v>
      </c>
      <c r="X6" s="202">
        <v>24.33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24.33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68.72</v>
      </c>
      <c r="AQ6" s="202">
        <v>22.2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159.07</v>
      </c>
      <c r="L7" s="202">
        <v>64.62</v>
      </c>
      <c r="M7" s="202">
        <v>0</v>
      </c>
      <c r="N7" s="202">
        <v>29.22</v>
      </c>
      <c r="O7" s="202">
        <v>49.06</v>
      </c>
      <c r="P7" s="202">
        <v>46.83</v>
      </c>
      <c r="Q7" s="202">
        <v>5.0599999999999996</v>
      </c>
      <c r="R7" s="202">
        <v>10.43</v>
      </c>
      <c r="S7" s="202">
        <v>6.5</v>
      </c>
      <c r="T7" s="202">
        <v>0</v>
      </c>
      <c r="U7" s="202">
        <v>266.41000000000003</v>
      </c>
      <c r="V7" s="202">
        <v>5.12</v>
      </c>
      <c r="W7" s="202">
        <v>8.2899999999999991</v>
      </c>
      <c r="X7" s="202">
        <v>24.33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24.33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68.72</v>
      </c>
      <c r="AQ7" s="202">
        <v>22.2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159.07</v>
      </c>
      <c r="L8" s="202">
        <v>62.61</v>
      </c>
      <c r="M8" s="202">
        <v>0</v>
      </c>
      <c r="N8" s="202">
        <v>29.22</v>
      </c>
      <c r="O8" s="202">
        <v>49.06</v>
      </c>
      <c r="P8" s="202">
        <v>46.83</v>
      </c>
      <c r="Q8" s="202">
        <v>5.0599999999999996</v>
      </c>
      <c r="R8" s="202">
        <v>10.43</v>
      </c>
      <c r="S8" s="202">
        <v>6.5</v>
      </c>
      <c r="T8" s="202">
        <v>0</v>
      </c>
      <c r="U8" s="202">
        <v>266.41000000000003</v>
      </c>
      <c r="V8" s="202">
        <v>5.12</v>
      </c>
      <c r="W8" s="202">
        <v>8.2899999999999991</v>
      </c>
      <c r="X8" s="202">
        <v>24.33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24.33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68.72</v>
      </c>
      <c r="AQ8" s="202">
        <v>22.2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159.07</v>
      </c>
      <c r="L9" s="202">
        <v>62.61</v>
      </c>
      <c r="M9" s="202">
        <v>0</v>
      </c>
      <c r="N9" s="202">
        <v>29.22</v>
      </c>
      <c r="O9" s="202">
        <v>49.06</v>
      </c>
      <c r="P9" s="202">
        <v>46.83</v>
      </c>
      <c r="Q9" s="202">
        <v>5.0599999999999996</v>
      </c>
      <c r="R9" s="202">
        <v>10.43</v>
      </c>
      <c r="S9" s="202">
        <v>6.5</v>
      </c>
      <c r="T9" s="202">
        <v>0</v>
      </c>
      <c r="U9" s="202">
        <v>266.41000000000003</v>
      </c>
      <c r="V9" s="202">
        <v>5.12</v>
      </c>
      <c r="W9" s="202">
        <v>8.2899999999999991</v>
      </c>
      <c r="X9" s="202">
        <v>24.33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24.33</v>
      </c>
      <c r="AH9" s="202">
        <v>0</v>
      </c>
      <c r="AI9" s="202">
        <v>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68.72</v>
      </c>
      <c r="AQ9" s="202">
        <v>22.2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159.07</v>
      </c>
      <c r="L10" s="202">
        <v>62.61</v>
      </c>
      <c r="M10" s="202">
        <v>0</v>
      </c>
      <c r="N10" s="202">
        <v>29.22</v>
      </c>
      <c r="O10" s="202">
        <v>49.06</v>
      </c>
      <c r="P10" s="202">
        <v>46.83</v>
      </c>
      <c r="Q10" s="202">
        <v>5.0599999999999996</v>
      </c>
      <c r="R10" s="202">
        <v>10.43</v>
      </c>
      <c r="S10" s="202">
        <v>6.5</v>
      </c>
      <c r="T10" s="202">
        <v>0</v>
      </c>
      <c r="U10" s="202">
        <v>266.41000000000003</v>
      </c>
      <c r="V10" s="202">
        <v>5.12</v>
      </c>
      <c r="W10" s="202">
        <v>8.2899999999999991</v>
      </c>
      <c r="X10" s="202">
        <v>24.33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24.33</v>
      </c>
      <c r="AH10" s="202">
        <v>0</v>
      </c>
      <c r="AI10" s="202">
        <v>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68.72</v>
      </c>
      <c r="AQ10" s="202">
        <v>22.2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159.07</v>
      </c>
      <c r="L11" s="202">
        <v>62.61</v>
      </c>
      <c r="M11" s="202">
        <v>0</v>
      </c>
      <c r="N11" s="202">
        <v>29.22</v>
      </c>
      <c r="O11" s="202">
        <v>49.06</v>
      </c>
      <c r="P11" s="202">
        <v>46.83</v>
      </c>
      <c r="Q11" s="202">
        <v>5.0599999999999996</v>
      </c>
      <c r="R11" s="202">
        <v>10.43</v>
      </c>
      <c r="S11" s="202">
        <v>6.5</v>
      </c>
      <c r="T11" s="202">
        <v>0</v>
      </c>
      <c r="U11" s="202">
        <v>256.51</v>
      </c>
      <c r="V11" s="202">
        <v>5.12</v>
      </c>
      <c r="W11" s="202">
        <v>8.2899999999999991</v>
      </c>
      <c r="X11" s="202">
        <v>24.33</v>
      </c>
      <c r="Y11" s="202">
        <v>0</v>
      </c>
      <c r="Z11">
        <v>0</v>
      </c>
      <c r="AA11" s="202">
        <v>7.77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24.33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68.72</v>
      </c>
      <c r="AQ11" s="202">
        <v>22.2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159.07</v>
      </c>
      <c r="L12" s="202">
        <v>62.61</v>
      </c>
      <c r="M12" s="202">
        <v>0</v>
      </c>
      <c r="N12" s="202">
        <v>29.22</v>
      </c>
      <c r="O12" s="202">
        <v>49.06</v>
      </c>
      <c r="P12" s="202">
        <v>46.83</v>
      </c>
      <c r="Q12" s="202">
        <v>5.0599999999999996</v>
      </c>
      <c r="R12" s="202">
        <v>10.43</v>
      </c>
      <c r="S12" s="202">
        <v>6.5</v>
      </c>
      <c r="T12" s="202">
        <v>0</v>
      </c>
      <c r="U12" s="202">
        <v>256.51</v>
      </c>
      <c r="V12" s="202">
        <v>5.12</v>
      </c>
      <c r="W12" s="202">
        <v>8.2899999999999991</v>
      </c>
      <c r="X12" s="202">
        <v>24.33</v>
      </c>
      <c r="Y12" s="202">
        <v>0</v>
      </c>
      <c r="Z12">
        <v>0</v>
      </c>
      <c r="AA12" s="202">
        <v>7.77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24.33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68.72</v>
      </c>
      <c r="AQ12" s="202">
        <v>22.2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159.07</v>
      </c>
      <c r="L13" s="202">
        <v>62.61</v>
      </c>
      <c r="M13" s="202">
        <v>0</v>
      </c>
      <c r="N13" s="202">
        <v>29.22</v>
      </c>
      <c r="O13" s="202">
        <v>23.43</v>
      </c>
      <c r="P13" s="202">
        <v>46.83</v>
      </c>
      <c r="Q13" s="202">
        <v>5.0599999999999996</v>
      </c>
      <c r="R13" s="202">
        <v>10.43</v>
      </c>
      <c r="S13" s="202">
        <v>6.5</v>
      </c>
      <c r="T13" s="202">
        <v>0</v>
      </c>
      <c r="U13" s="202">
        <v>256.51</v>
      </c>
      <c r="V13" s="202">
        <v>5.12</v>
      </c>
      <c r="W13" s="202">
        <v>8.2899999999999991</v>
      </c>
      <c r="X13" s="202">
        <v>24.33</v>
      </c>
      <c r="Y13" s="202">
        <v>0</v>
      </c>
      <c r="Z13">
        <v>0</v>
      </c>
      <c r="AA13" s="202">
        <v>7.77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24.33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68.72</v>
      </c>
      <c r="AQ13" s="202">
        <v>22.2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159.07</v>
      </c>
      <c r="L14" s="202">
        <v>62.61</v>
      </c>
      <c r="M14" s="202">
        <v>0</v>
      </c>
      <c r="N14" s="202">
        <v>29.22</v>
      </c>
      <c r="O14" s="202">
        <v>23.43</v>
      </c>
      <c r="P14" s="202">
        <v>46.83</v>
      </c>
      <c r="Q14" s="202">
        <v>5.0599999999999996</v>
      </c>
      <c r="R14" s="202">
        <v>10.43</v>
      </c>
      <c r="S14" s="202">
        <v>6.5</v>
      </c>
      <c r="T14" s="202">
        <v>0</v>
      </c>
      <c r="U14" s="202">
        <v>256.51</v>
      </c>
      <c r="V14" s="202">
        <v>5.12</v>
      </c>
      <c r="W14" s="202">
        <v>8.2899999999999991</v>
      </c>
      <c r="X14" s="202">
        <v>24.33</v>
      </c>
      <c r="Y14" s="202">
        <v>0</v>
      </c>
      <c r="Z14">
        <v>0</v>
      </c>
      <c r="AA14" s="202">
        <v>7.77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24.33</v>
      </c>
      <c r="AH14" s="202">
        <v>0</v>
      </c>
      <c r="AI14" s="202">
        <v>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68.72</v>
      </c>
      <c r="AQ14" s="202">
        <v>22.2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159.07</v>
      </c>
      <c r="L15" s="202">
        <v>62.61</v>
      </c>
      <c r="M15" s="202">
        <v>0</v>
      </c>
      <c r="N15" s="202">
        <v>29.22</v>
      </c>
      <c r="O15" s="202">
        <v>23.43</v>
      </c>
      <c r="P15" s="202">
        <v>46.83</v>
      </c>
      <c r="Q15" s="202">
        <v>5.0599999999999996</v>
      </c>
      <c r="R15" s="202">
        <v>10.43</v>
      </c>
      <c r="S15" s="202">
        <v>6.5</v>
      </c>
      <c r="T15" s="202">
        <v>0</v>
      </c>
      <c r="U15" s="202">
        <v>256.51</v>
      </c>
      <c r="V15" s="202">
        <v>5.12</v>
      </c>
      <c r="W15" s="202">
        <v>8.2899999999999991</v>
      </c>
      <c r="X15" s="202">
        <v>24.33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24.49</v>
      </c>
      <c r="AH15" s="202">
        <v>0</v>
      </c>
      <c r="AI15" s="202">
        <v>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68.72</v>
      </c>
      <c r="AQ15" s="202">
        <v>22.2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159.07</v>
      </c>
      <c r="L16" s="202">
        <v>62.61</v>
      </c>
      <c r="M16" s="202">
        <v>0</v>
      </c>
      <c r="N16" s="202">
        <v>29.22</v>
      </c>
      <c r="O16" s="202">
        <v>23.43</v>
      </c>
      <c r="P16" s="202">
        <v>46.83</v>
      </c>
      <c r="Q16" s="202">
        <v>5.0599999999999996</v>
      </c>
      <c r="R16" s="202">
        <v>10.43</v>
      </c>
      <c r="S16" s="202">
        <v>6.5</v>
      </c>
      <c r="T16" s="202">
        <v>0</v>
      </c>
      <c r="U16" s="202">
        <v>256.51</v>
      </c>
      <c r="V16" s="202">
        <v>5.12</v>
      </c>
      <c r="W16" s="202">
        <v>8.2899999999999991</v>
      </c>
      <c r="X16" s="202">
        <v>24.33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24.49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68.72</v>
      </c>
      <c r="AQ16" s="202">
        <v>22.2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156.31</v>
      </c>
      <c r="L17" s="202">
        <v>62.61</v>
      </c>
      <c r="M17" s="202">
        <v>0</v>
      </c>
      <c r="N17" s="202">
        <v>29.22</v>
      </c>
      <c r="O17" s="202">
        <v>23.43</v>
      </c>
      <c r="P17" s="202">
        <v>46.83</v>
      </c>
      <c r="Q17" s="202">
        <v>5.0599999999999996</v>
      </c>
      <c r="R17" s="202">
        <v>10.43</v>
      </c>
      <c r="S17" s="202">
        <v>6.5</v>
      </c>
      <c r="T17" s="202">
        <v>0</v>
      </c>
      <c r="U17" s="202">
        <v>205.51</v>
      </c>
      <c r="V17" s="202">
        <v>5.12</v>
      </c>
      <c r="W17" s="202">
        <v>8.2899999999999991</v>
      </c>
      <c r="X17" s="202">
        <v>24.33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24.49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68.72</v>
      </c>
      <c r="AQ17" s="202">
        <v>22.2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159.07</v>
      </c>
      <c r="L18" s="202">
        <v>62.61</v>
      </c>
      <c r="M18" s="202">
        <v>0</v>
      </c>
      <c r="N18" s="202">
        <v>29.22</v>
      </c>
      <c r="O18" s="202">
        <v>23.43</v>
      </c>
      <c r="P18" s="202">
        <v>46.83</v>
      </c>
      <c r="Q18" s="202">
        <v>5.0599999999999996</v>
      </c>
      <c r="R18" s="202">
        <v>10.43</v>
      </c>
      <c r="S18" s="202">
        <v>6.5</v>
      </c>
      <c r="T18" s="202">
        <v>0</v>
      </c>
      <c r="U18" s="202">
        <v>205.51</v>
      </c>
      <c r="V18" s="202">
        <v>5.12</v>
      </c>
      <c r="W18" s="202">
        <v>8.2899999999999991</v>
      </c>
      <c r="X18" s="202">
        <v>24.33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24.49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68.72</v>
      </c>
      <c r="AQ18" s="202">
        <v>22.2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159.07</v>
      </c>
      <c r="L19" s="202">
        <v>62.61</v>
      </c>
      <c r="M19" s="202">
        <v>0</v>
      </c>
      <c r="N19" s="202">
        <v>29.22</v>
      </c>
      <c r="O19" s="202">
        <v>23.43</v>
      </c>
      <c r="P19" s="202">
        <v>46.83</v>
      </c>
      <c r="Q19" s="202">
        <v>5.0599999999999996</v>
      </c>
      <c r="R19" s="202">
        <v>10.43</v>
      </c>
      <c r="S19" s="202">
        <v>6.5</v>
      </c>
      <c r="T19" s="202">
        <v>0</v>
      </c>
      <c r="U19" s="202">
        <v>205.51</v>
      </c>
      <c r="V19" s="202">
        <v>5.12</v>
      </c>
      <c r="W19" s="202">
        <v>8.2899999999999991</v>
      </c>
      <c r="X19" s="202">
        <v>24.33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24.49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68.72</v>
      </c>
      <c r="AQ19" s="202">
        <v>22.2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159.07</v>
      </c>
      <c r="L20" s="202">
        <v>62.61</v>
      </c>
      <c r="M20" s="202">
        <v>0</v>
      </c>
      <c r="N20" s="202">
        <v>29.22</v>
      </c>
      <c r="O20" s="202">
        <v>23.43</v>
      </c>
      <c r="P20" s="202">
        <v>46.83</v>
      </c>
      <c r="Q20" s="202">
        <v>5.0599999999999996</v>
      </c>
      <c r="R20" s="202">
        <v>10.43</v>
      </c>
      <c r="S20" s="202">
        <v>6.5</v>
      </c>
      <c r="T20" s="202">
        <v>0</v>
      </c>
      <c r="U20" s="202">
        <v>205.51</v>
      </c>
      <c r="V20" s="202">
        <v>5.12</v>
      </c>
      <c r="W20" s="202">
        <v>8.2899999999999991</v>
      </c>
      <c r="X20" s="202">
        <v>24.33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24.49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68.72</v>
      </c>
      <c r="AQ20" s="202">
        <v>22.2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159.07</v>
      </c>
      <c r="L21" s="202">
        <v>62.61</v>
      </c>
      <c r="M21" s="202">
        <v>0</v>
      </c>
      <c r="N21" s="202">
        <v>29.22</v>
      </c>
      <c r="O21" s="202">
        <v>23.43</v>
      </c>
      <c r="P21" s="202">
        <v>46.83</v>
      </c>
      <c r="Q21" s="202">
        <v>5.0599999999999996</v>
      </c>
      <c r="R21" s="202">
        <v>10.43</v>
      </c>
      <c r="S21" s="202">
        <v>6.5</v>
      </c>
      <c r="T21" s="202">
        <v>0</v>
      </c>
      <c r="U21" s="202">
        <v>205.51</v>
      </c>
      <c r="V21" s="202">
        <v>4.96</v>
      </c>
      <c r="W21" s="202">
        <v>8.2899999999999991</v>
      </c>
      <c r="X21" s="202">
        <v>24.33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24.49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68.72</v>
      </c>
      <c r="AQ21" s="202">
        <v>22.2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159.07</v>
      </c>
      <c r="L22" s="202">
        <v>62.61</v>
      </c>
      <c r="M22" s="202">
        <v>0</v>
      </c>
      <c r="N22" s="202">
        <v>29.22</v>
      </c>
      <c r="O22" s="202">
        <v>23.43</v>
      </c>
      <c r="P22" s="202">
        <v>46.83</v>
      </c>
      <c r="Q22" s="202">
        <v>5.0599999999999996</v>
      </c>
      <c r="R22" s="202">
        <v>10.43</v>
      </c>
      <c r="S22" s="202">
        <v>6.5</v>
      </c>
      <c r="T22" s="202">
        <v>0</v>
      </c>
      <c r="U22" s="202">
        <v>205.51</v>
      </c>
      <c r="V22" s="202">
        <v>4.96</v>
      </c>
      <c r="W22" s="202">
        <v>8.2899999999999991</v>
      </c>
      <c r="X22" s="202">
        <v>24.33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24.49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68.72</v>
      </c>
      <c r="AQ22" s="202">
        <v>22.2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159.07</v>
      </c>
      <c r="L23" s="202">
        <v>62.61</v>
      </c>
      <c r="M23" s="202">
        <v>0</v>
      </c>
      <c r="N23" s="202">
        <v>29.22</v>
      </c>
      <c r="O23" s="202">
        <v>23.43</v>
      </c>
      <c r="P23" s="202">
        <v>46.83</v>
      </c>
      <c r="Q23" s="202">
        <v>5.0599999999999996</v>
      </c>
      <c r="R23" s="202">
        <v>10.43</v>
      </c>
      <c r="S23" s="202">
        <v>6.5</v>
      </c>
      <c r="T23" s="202">
        <v>0</v>
      </c>
      <c r="U23" s="202">
        <v>205.51</v>
      </c>
      <c r="V23" s="202">
        <v>4.96</v>
      </c>
      <c r="W23" s="202">
        <v>8.2899999999999991</v>
      </c>
      <c r="X23" s="202">
        <v>24.33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30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68.709999999999994</v>
      </c>
      <c r="AQ23" s="202">
        <v>22.2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159.07</v>
      </c>
      <c r="L24" s="202">
        <v>62.61</v>
      </c>
      <c r="M24" s="202">
        <v>0</v>
      </c>
      <c r="N24" s="202">
        <v>29.22</v>
      </c>
      <c r="O24" s="202">
        <v>23.43</v>
      </c>
      <c r="P24" s="202">
        <v>46.83</v>
      </c>
      <c r="Q24" s="202">
        <v>5.0599999999999996</v>
      </c>
      <c r="R24" s="202">
        <v>10.43</v>
      </c>
      <c r="S24" s="202">
        <v>6.5</v>
      </c>
      <c r="T24" s="202">
        <v>0</v>
      </c>
      <c r="U24" s="202">
        <v>205.51</v>
      </c>
      <c r="V24" s="202">
        <v>4.96</v>
      </c>
      <c r="W24" s="202">
        <v>8.2899999999999991</v>
      </c>
      <c r="X24" s="202">
        <v>24.33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30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68.709999999999994</v>
      </c>
      <c r="AQ24" s="202">
        <v>22.2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159.07</v>
      </c>
      <c r="L25" s="202">
        <v>62.61</v>
      </c>
      <c r="M25" s="202">
        <v>0</v>
      </c>
      <c r="N25" s="202">
        <v>29.22</v>
      </c>
      <c r="O25" s="202">
        <v>23.43</v>
      </c>
      <c r="P25" s="202">
        <v>46.83</v>
      </c>
      <c r="Q25" s="202">
        <v>5.0599999999999996</v>
      </c>
      <c r="R25" s="202">
        <v>10.43</v>
      </c>
      <c r="S25" s="202">
        <v>6.5</v>
      </c>
      <c r="T25" s="202">
        <v>0</v>
      </c>
      <c r="U25" s="202">
        <v>205.51</v>
      </c>
      <c r="V25" s="202">
        <v>4.96</v>
      </c>
      <c r="W25" s="202">
        <v>8.2899999999999991</v>
      </c>
      <c r="X25" s="202">
        <v>24.33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30</v>
      </c>
      <c r="AH25" s="202">
        <v>0</v>
      </c>
      <c r="AI25" s="202">
        <v>57.6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68.72</v>
      </c>
      <c r="AQ25" s="202">
        <v>22.2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159.07</v>
      </c>
      <c r="L26" s="202">
        <v>62.61</v>
      </c>
      <c r="M26" s="202">
        <v>0</v>
      </c>
      <c r="N26" s="202">
        <v>29.22</v>
      </c>
      <c r="O26" s="202">
        <v>23.43</v>
      </c>
      <c r="P26" s="202">
        <v>46.83</v>
      </c>
      <c r="Q26" s="202">
        <v>5.0599999999999996</v>
      </c>
      <c r="R26" s="202">
        <v>10.43</v>
      </c>
      <c r="S26" s="202">
        <v>6.5</v>
      </c>
      <c r="T26" s="202">
        <v>0</v>
      </c>
      <c r="U26" s="202">
        <v>205.51</v>
      </c>
      <c r="V26" s="202">
        <v>4.96</v>
      </c>
      <c r="W26" s="202">
        <v>8.2899999999999991</v>
      </c>
      <c r="X26" s="202">
        <v>24.33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30</v>
      </c>
      <c r="AH26" s="202">
        <v>0</v>
      </c>
      <c r="AI26" s="202">
        <v>57.6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68.72</v>
      </c>
      <c r="AQ26" s="202">
        <v>22.2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159.07</v>
      </c>
      <c r="L27" s="202">
        <v>62.61</v>
      </c>
      <c r="M27" s="202">
        <v>0</v>
      </c>
      <c r="N27" s="202">
        <v>29.22</v>
      </c>
      <c r="O27" s="202">
        <v>23.43</v>
      </c>
      <c r="P27" s="202">
        <v>46.83</v>
      </c>
      <c r="Q27" s="202">
        <v>5.0599999999999996</v>
      </c>
      <c r="R27" s="202">
        <v>10.43</v>
      </c>
      <c r="S27" s="202">
        <v>6.5</v>
      </c>
      <c r="T27" s="202">
        <v>0</v>
      </c>
      <c r="U27" s="202">
        <v>205.51</v>
      </c>
      <c r="V27" s="202">
        <v>4.96</v>
      </c>
      <c r="W27" s="202">
        <v>8.2899999999999991</v>
      </c>
      <c r="X27" s="202">
        <v>24.33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30</v>
      </c>
      <c r="AH27" s="202">
        <v>0</v>
      </c>
      <c r="AI27" s="202">
        <v>57.6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68.72</v>
      </c>
      <c r="AQ27" s="202">
        <v>22.2</v>
      </c>
      <c r="AR27" s="202">
        <v>5.94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159.07</v>
      </c>
      <c r="L28" s="202">
        <v>62.61</v>
      </c>
      <c r="M28" s="202">
        <v>0</v>
      </c>
      <c r="N28" s="202">
        <v>29.22</v>
      </c>
      <c r="O28" s="202">
        <v>23.43</v>
      </c>
      <c r="P28" s="202">
        <v>46.83</v>
      </c>
      <c r="Q28" s="202">
        <v>5.0599999999999996</v>
      </c>
      <c r="R28" s="202">
        <v>10.43</v>
      </c>
      <c r="S28" s="202">
        <v>6.5</v>
      </c>
      <c r="T28" s="202">
        <v>0</v>
      </c>
      <c r="U28" s="202">
        <v>205.51</v>
      </c>
      <c r="V28" s="202">
        <v>4.96</v>
      </c>
      <c r="W28" s="202">
        <v>8.2899999999999991</v>
      </c>
      <c r="X28" s="202">
        <v>24.33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30</v>
      </c>
      <c r="AH28" s="202">
        <v>0</v>
      </c>
      <c r="AI28" s="202">
        <v>57.6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68.72</v>
      </c>
      <c r="AQ28" s="202">
        <v>22.2</v>
      </c>
      <c r="AR28" s="202">
        <v>12.03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159.07</v>
      </c>
      <c r="L29" s="202">
        <v>62.61</v>
      </c>
      <c r="M29" s="202">
        <v>0</v>
      </c>
      <c r="N29" s="202">
        <v>29.22</v>
      </c>
      <c r="O29" s="202">
        <v>23.43</v>
      </c>
      <c r="P29" s="202">
        <v>46.83</v>
      </c>
      <c r="Q29" s="202">
        <v>5.0599999999999996</v>
      </c>
      <c r="R29" s="202">
        <v>10.43</v>
      </c>
      <c r="S29" s="202">
        <v>6.5</v>
      </c>
      <c r="T29" s="202">
        <v>0</v>
      </c>
      <c r="U29" s="202">
        <v>205.51</v>
      </c>
      <c r="V29" s="202">
        <v>4.96</v>
      </c>
      <c r="W29" s="202">
        <v>8.2899999999999991</v>
      </c>
      <c r="X29" s="202">
        <v>24.33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30</v>
      </c>
      <c r="AH29" s="202">
        <v>0</v>
      </c>
      <c r="AI29" s="202">
        <v>57.6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68.72</v>
      </c>
      <c r="AQ29" s="202">
        <v>22.2</v>
      </c>
      <c r="AR29" s="202">
        <v>16.2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159.07</v>
      </c>
      <c r="L30" s="202">
        <v>62.61</v>
      </c>
      <c r="M30" s="202">
        <v>0</v>
      </c>
      <c r="N30" s="202">
        <v>29.22</v>
      </c>
      <c r="O30" s="202">
        <v>23.43</v>
      </c>
      <c r="P30" s="202">
        <v>46.83</v>
      </c>
      <c r="Q30" s="202">
        <v>5.0599999999999996</v>
      </c>
      <c r="R30" s="202">
        <v>10.43</v>
      </c>
      <c r="S30" s="202">
        <v>6.5</v>
      </c>
      <c r="T30" s="202">
        <v>0</v>
      </c>
      <c r="U30" s="202">
        <v>205.51</v>
      </c>
      <c r="V30" s="202">
        <v>4.96</v>
      </c>
      <c r="W30" s="202">
        <v>8.2899999999999991</v>
      </c>
      <c r="X30" s="202">
        <v>24.33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30</v>
      </c>
      <c r="AH30" s="202">
        <v>0</v>
      </c>
      <c r="AI30" s="202">
        <v>57.6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68.72</v>
      </c>
      <c r="AQ30" s="202">
        <v>22.2</v>
      </c>
      <c r="AR30" s="202">
        <v>20.7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159.07</v>
      </c>
      <c r="L31" s="202">
        <v>62.61</v>
      </c>
      <c r="M31" s="202">
        <v>0</v>
      </c>
      <c r="N31" s="202">
        <v>29.22</v>
      </c>
      <c r="O31" s="202">
        <v>23.43</v>
      </c>
      <c r="P31" s="202">
        <v>46.83</v>
      </c>
      <c r="Q31" s="202">
        <v>5.0599999999999996</v>
      </c>
      <c r="R31" s="202">
        <v>10.43</v>
      </c>
      <c r="S31" s="202">
        <v>6.5</v>
      </c>
      <c r="T31" s="202">
        <v>0</v>
      </c>
      <c r="U31" s="202">
        <v>205.51</v>
      </c>
      <c r="V31" s="202">
        <v>5</v>
      </c>
      <c r="W31" s="202">
        <v>8.2899999999999991</v>
      </c>
      <c r="X31" s="202">
        <v>24.71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24.49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68.709999999999994</v>
      </c>
      <c r="AQ31" s="202">
        <v>22.2</v>
      </c>
      <c r="AR31" s="202">
        <v>21.7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159.07</v>
      </c>
      <c r="L32" s="202">
        <v>62.61</v>
      </c>
      <c r="M32" s="202">
        <v>0</v>
      </c>
      <c r="N32" s="202">
        <v>29.22</v>
      </c>
      <c r="O32" s="202">
        <v>23.43</v>
      </c>
      <c r="P32" s="202">
        <v>46.83</v>
      </c>
      <c r="Q32" s="202">
        <v>5.0599999999999996</v>
      </c>
      <c r="R32" s="202">
        <v>10.43</v>
      </c>
      <c r="S32" s="202">
        <v>6.5</v>
      </c>
      <c r="T32" s="202">
        <v>0</v>
      </c>
      <c r="U32" s="202">
        <v>205.51</v>
      </c>
      <c r="V32" s="202">
        <v>4.84</v>
      </c>
      <c r="W32" s="202">
        <v>8.2899999999999991</v>
      </c>
      <c r="X32" s="202">
        <v>24.33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24.49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68.709999999999994</v>
      </c>
      <c r="AQ32" s="202">
        <v>22.2</v>
      </c>
      <c r="AR32" s="202">
        <v>21.7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159.07</v>
      </c>
      <c r="L33" s="202">
        <v>62.61</v>
      </c>
      <c r="M33" s="202">
        <v>0</v>
      </c>
      <c r="N33" s="202">
        <v>29.22</v>
      </c>
      <c r="O33" s="202">
        <v>23.43</v>
      </c>
      <c r="P33" s="202">
        <v>46.83</v>
      </c>
      <c r="Q33" s="202">
        <v>5.0599999999999996</v>
      </c>
      <c r="R33" s="202">
        <v>10.43</v>
      </c>
      <c r="S33" s="202">
        <v>6.5</v>
      </c>
      <c r="T33" s="202">
        <v>0</v>
      </c>
      <c r="U33" s="202">
        <v>205.51</v>
      </c>
      <c r="V33" s="202">
        <v>4.84</v>
      </c>
      <c r="W33" s="202">
        <v>8.2899999999999991</v>
      </c>
      <c r="X33" s="202">
        <v>24.33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24.49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68.709999999999994</v>
      </c>
      <c r="AQ33" s="202">
        <v>22.2</v>
      </c>
      <c r="AR33" s="202">
        <v>23.5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159.07</v>
      </c>
      <c r="L34" s="202">
        <v>62.61</v>
      </c>
      <c r="M34" s="202">
        <v>0</v>
      </c>
      <c r="N34" s="202">
        <v>29.22</v>
      </c>
      <c r="O34" s="202">
        <v>23.43</v>
      </c>
      <c r="P34" s="202">
        <v>46.83</v>
      </c>
      <c r="Q34" s="202">
        <v>5.0599999999999996</v>
      </c>
      <c r="R34" s="202">
        <v>10.43</v>
      </c>
      <c r="S34" s="202">
        <v>6.5</v>
      </c>
      <c r="T34" s="202">
        <v>0</v>
      </c>
      <c r="U34" s="202">
        <v>205.51</v>
      </c>
      <c r="V34" s="202">
        <v>4.84</v>
      </c>
      <c r="W34" s="202">
        <v>8.2899999999999991</v>
      </c>
      <c r="X34" s="202">
        <v>24.33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24.49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68.709999999999994</v>
      </c>
      <c r="AQ34" s="202">
        <v>22.2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87.2</v>
      </c>
      <c r="L35" s="202">
        <v>34.58</v>
      </c>
      <c r="M35" s="202">
        <v>0</v>
      </c>
      <c r="N35" s="202">
        <v>29.22</v>
      </c>
      <c r="O35" s="202">
        <v>23.43</v>
      </c>
      <c r="P35" s="202">
        <v>46.83</v>
      </c>
      <c r="Q35" s="202">
        <v>2.82</v>
      </c>
      <c r="R35" s="202">
        <v>5.63</v>
      </c>
      <c r="S35" s="202">
        <v>3.64</v>
      </c>
      <c r="T35" s="202">
        <v>0</v>
      </c>
      <c r="U35" s="202">
        <v>205.51</v>
      </c>
      <c r="V35" s="202">
        <v>2.82</v>
      </c>
      <c r="W35" s="202">
        <v>4.7300000000000004</v>
      </c>
      <c r="X35" s="202">
        <v>12.6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24.17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32.94</v>
      </c>
      <c r="AQ35" s="202">
        <v>11.36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87.2</v>
      </c>
      <c r="L36" s="202">
        <v>34.58</v>
      </c>
      <c r="M36" s="202">
        <v>0</v>
      </c>
      <c r="N36" s="202">
        <v>29.22</v>
      </c>
      <c r="O36" s="202">
        <v>23.43</v>
      </c>
      <c r="P36" s="202">
        <v>46.83</v>
      </c>
      <c r="Q36" s="202">
        <v>2.82</v>
      </c>
      <c r="R36" s="202">
        <v>5.63</v>
      </c>
      <c r="S36" s="202">
        <v>3.64</v>
      </c>
      <c r="T36" s="202">
        <v>0</v>
      </c>
      <c r="U36" s="202">
        <v>205.51</v>
      </c>
      <c r="V36" s="202">
        <v>2.82</v>
      </c>
      <c r="W36" s="202">
        <v>4.6900000000000004</v>
      </c>
      <c r="X36" s="202">
        <v>12.6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24.17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32.94</v>
      </c>
      <c r="AQ36" s="202">
        <v>11.36</v>
      </c>
      <c r="AR36" s="202">
        <v>24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87.2</v>
      </c>
      <c r="L37" s="202">
        <v>34.58</v>
      </c>
      <c r="M37" s="202">
        <v>0</v>
      </c>
      <c r="N37" s="202">
        <v>29.22</v>
      </c>
      <c r="O37" s="202">
        <v>23.43</v>
      </c>
      <c r="P37" s="202">
        <v>46.83</v>
      </c>
      <c r="Q37" s="202">
        <v>2.82</v>
      </c>
      <c r="R37" s="202">
        <v>5.63</v>
      </c>
      <c r="S37" s="202">
        <v>3.64</v>
      </c>
      <c r="T37" s="202">
        <v>0</v>
      </c>
      <c r="U37" s="202">
        <v>205.51</v>
      </c>
      <c r="V37" s="202">
        <v>2.82</v>
      </c>
      <c r="W37" s="202">
        <v>4.6900000000000004</v>
      </c>
      <c r="X37" s="202">
        <v>12.6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24.17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32.94</v>
      </c>
      <c r="AQ37" s="202">
        <v>11.36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87.2</v>
      </c>
      <c r="L38" s="202">
        <v>34.58</v>
      </c>
      <c r="M38" s="202">
        <v>0</v>
      </c>
      <c r="N38" s="202">
        <v>29.22</v>
      </c>
      <c r="O38" s="202">
        <v>23.43</v>
      </c>
      <c r="P38" s="202">
        <v>46.83</v>
      </c>
      <c r="Q38" s="202">
        <v>2.82</v>
      </c>
      <c r="R38" s="202">
        <v>5.63</v>
      </c>
      <c r="S38" s="202">
        <v>3.64</v>
      </c>
      <c r="T38" s="202">
        <v>0</v>
      </c>
      <c r="U38" s="202">
        <v>205.51</v>
      </c>
      <c r="V38" s="202">
        <v>2.82</v>
      </c>
      <c r="W38" s="202">
        <v>4.6900000000000004</v>
      </c>
      <c r="X38" s="202">
        <v>12.6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24.17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32.94</v>
      </c>
      <c r="AQ38" s="202">
        <v>11.36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87.65</v>
      </c>
      <c r="L39" s="202">
        <v>34.58</v>
      </c>
      <c r="M39" s="202">
        <v>0</v>
      </c>
      <c r="N39" s="202">
        <v>29.22</v>
      </c>
      <c r="O39" s="202">
        <v>23.43</v>
      </c>
      <c r="P39" s="202">
        <v>46.83</v>
      </c>
      <c r="Q39" s="202">
        <v>2.91</v>
      </c>
      <c r="R39" s="202">
        <v>5.81</v>
      </c>
      <c r="S39" s="202">
        <v>3.69</v>
      </c>
      <c r="T39" s="202">
        <v>0</v>
      </c>
      <c r="U39" s="202">
        <v>205.51</v>
      </c>
      <c r="V39" s="202">
        <v>2.82</v>
      </c>
      <c r="W39" s="202">
        <v>4.6900000000000004</v>
      </c>
      <c r="X39" s="202">
        <v>12.6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24.17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32.94</v>
      </c>
      <c r="AQ39" s="202">
        <v>11.36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87.65</v>
      </c>
      <c r="L40" s="202">
        <v>34.58</v>
      </c>
      <c r="M40" s="202">
        <v>0</v>
      </c>
      <c r="N40" s="202">
        <v>29.22</v>
      </c>
      <c r="O40" s="202">
        <v>23.43</v>
      </c>
      <c r="P40" s="202">
        <v>46.83</v>
      </c>
      <c r="Q40" s="202">
        <v>2.91</v>
      </c>
      <c r="R40" s="202">
        <v>5.81</v>
      </c>
      <c r="S40" s="202">
        <v>3.69</v>
      </c>
      <c r="T40" s="202">
        <v>0</v>
      </c>
      <c r="U40" s="202">
        <v>205.51</v>
      </c>
      <c r="V40" s="202">
        <v>2.82</v>
      </c>
      <c r="W40" s="202">
        <v>4.6900000000000004</v>
      </c>
      <c r="X40" s="202">
        <v>12.6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24.33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32.94</v>
      </c>
      <c r="AQ40" s="202">
        <v>11.36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87.65</v>
      </c>
      <c r="L41" s="202">
        <v>34.58</v>
      </c>
      <c r="M41" s="202">
        <v>0</v>
      </c>
      <c r="N41" s="202">
        <v>29.22</v>
      </c>
      <c r="O41" s="202">
        <v>23.43</v>
      </c>
      <c r="P41" s="202">
        <v>46.83</v>
      </c>
      <c r="Q41" s="202">
        <v>2.91</v>
      </c>
      <c r="R41" s="202">
        <v>5.81</v>
      </c>
      <c r="S41" s="202">
        <v>3.69</v>
      </c>
      <c r="T41" s="202">
        <v>0</v>
      </c>
      <c r="U41" s="202">
        <v>205.51</v>
      </c>
      <c r="V41" s="202">
        <v>2.82</v>
      </c>
      <c r="W41" s="202">
        <v>4.6900000000000004</v>
      </c>
      <c r="X41" s="202">
        <v>12.6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24.33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32.94</v>
      </c>
      <c r="AQ41" s="202">
        <v>11.36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87.65</v>
      </c>
      <c r="L42" s="202">
        <v>34.58</v>
      </c>
      <c r="M42" s="202">
        <v>0</v>
      </c>
      <c r="N42" s="202">
        <v>29.22</v>
      </c>
      <c r="O42" s="202">
        <v>23.43</v>
      </c>
      <c r="P42" s="202">
        <v>46.83</v>
      </c>
      <c r="Q42" s="202">
        <v>2.91</v>
      </c>
      <c r="R42" s="202">
        <v>5.81</v>
      </c>
      <c r="S42" s="202">
        <v>3.69</v>
      </c>
      <c r="T42" s="202">
        <v>0</v>
      </c>
      <c r="U42" s="202">
        <v>205.51</v>
      </c>
      <c r="V42" s="202">
        <v>2.82</v>
      </c>
      <c r="W42" s="202">
        <v>4.6900000000000004</v>
      </c>
      <c r="X42" s="202">
        <v>12.6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24.33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32.94</v>
      </c>
      <c r="AQ42" s="202">
        <v>11.36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87.65</v>
      </c>
      <c r="L43" s="202">
        <v>34.58</v>
      </c>
      <c r="M43" s="202">
        <v>0</v>
      </c>
      <c r="N43" s="202">
        <v>29.22</v>
      </c>
      <c r="O43" s="202">
        <v>27.76</v>
      </c>
      <c r="P43" s="202">
        <v>46.83</v>
      </c>
      <c r="Q43" s="202">
        <v>2.91</v>
      </c>
      <c r="R43" s="202">
        <v>5.81</v>
      </c>
      <c r="S43" s="202">
        <v>3.69</v>
      </c>
      <c r="T43" s="202">
        <v>0</v>
      </c>
      <c r="U43" s="202">
        <v>214.34</v>
      </c>
      <c r="V43" s="202">
        <v>2.82</v>
      </c>
      <c r="W43" s="202">
        <v>4.6900000000000004</v>
      </c>
      <c r="X43" s="202">
        <v>12.6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24.33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32.94</v>
      </c>
      <c r="AQ43" s="202">
        <v>11.36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87.65</v>
      </c>
      <c r="L44" s="202">
        <v>34.58</v>
      </c>
      <c r="M44" s="202">
        <v>0</v>
      </c>
      <c r="N44" s="202">
        <v>29.22</v>
      </c>
      <c r="O44" s="202">
        <v>33.840000000000003</v>
      </c>
      <c r="P44" s="202">
        <v>46.83</v>
      </c>
      <c r="Q44" s="202">
        <v>2.91</v>
      </c>
      <c r="R44" s="202">
        <v>5.81</v>
      </c>
      <c r="S44" s="202">
        <v>3.69</v>
      </c>
      <c r="T44" s="202">
        <v>0</v>
      </c>
      <c r="U44" s="202">
        <v>220.73</v>
      </c>
      <c r="V44" s="202">
        <v>2.82</v>
      </c>
      <c r="W44" s="202">
        <v>4.6900000000000004</v>
      </c>
      <c r="X44" s="202">
        <v>12.6</v>
      </c>
      <c r="Y44" s="202">
        <v>0</v>
      </c>
      <c r="Z44">
        <v>0</v>
      </c>
      <c r="AA44" s="202">
        <v>7.77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24.33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32.94</v>
      </c>
      <c r="AQ44" s="202">
        <v>11.36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87.65</v>
      </c>
      <c r="L45" s="202">
        <v>34.58</v>
      </c>
      <c r="M45" s="202">
        <v>0</v>
      </c>
      <c r="N45" s="202">
        <v>14.53</v>
      </c>
      <c r="O45" s="202">
        <v>32.19</v>
      </c>
      <c r="P45" s="202">
        <v>24.38</v>
      </c>
      <c r="Q45" s="202">
        <v>2.91</v>
      </c>
      <c r="R45" s="202">
        <v>5.81</v>
      </c>
      <c r="S45" s="202">
        <v>3.69</v>
      </c>
      <c r="T45" s="202">
        <v>0</v>
      </c>
      <c r="U45" s="202">
        <v>220.73</v>
      </c>
      <c r="V45" s="202">
        <v>2.82</v>
      </c>
      <c r="W45" s="202">
        <v>4.6900000000000004</v>
      </c>
      <c r="X45" s="202">
        <v>12.6</v>
      </c>
      <c r="Y45" s="202">
        <v>0</v>
      </c>
      <c r="Z45">
        <v>0</v>
      </c>
      <c r="AA45" s="202">
        <v>7.77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24.33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32.94</v>
      </c>
      <c r="AQ45" s="202">
        <v>11.36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87.65</v>
      </c>
      <c r="L46" s="202">
        <v>34.58</v>
      </c>
      <c r="M46" s="202">
        <v>0</v>
      </c>
      <c r="N46" s="202">
        <v>14.53</v>
      </c>
      <c r="O46" s="202">
        <v>11.63</v>
      </c>
      <c r="P46" s="202">
        <v>24.38</v>
      </c>
      <c r="Q46" s="202">
        <v>2.91</v>
      </c>
      <c r="R46" s="202">
        <v>5.81</v>
      </c>
      <c r="S46" s="202">
        <v>3.69</v>
      </c>
      <c r="T46" s="202">
        <v>0</v>
      </c>
      <c r="U46" s="202">
        <v>220.73</v>
      </c>
      <c r="V46" s="202">
        <v>2.82</v>
      </c>
      <c r="W46" s="202">
        <v>4.6900000000000004</v>
      </c>
      <c r="X46" s="202">
        <v>11.26</v>
      </c>
      <c r="Y46" s="202">
        <v>0</v>
      </c>
      <c r="Z46">
        <v>0</v>
      </c>
      <c r="AA46" s="202">
        <v>7.77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24.33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32.94</v>
      </c>
      <c r="AQ46" s="202">
        <v>11.36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87.2</v>
      </c>
      <c r="L47" s="202">
        <v>34.58</v>
      </c>
      <c r="M47" s="202">
        <v>0</v>
      </c>
      <c r="N47" s="202">
        <v>14.53</v>
      </c>
      <c r="O47" s="202">
        <v>11.63</v>
      </c>
      <c r="P47" s="202">
        <v>24.38</v>
      </c>
      <c r="Q47" s="202">
        <v>2.82</v>
      </c>
      <c r="R47" s="202">
        <v>5.63</v>
      </c>
      <c r="S47" s="202">
        <v>3.64</v>
      </c>
      <c r="T47" s="202">
        <v>0</v>
      </c>
      <c r="U47" s="202">
        <v>220.73</v>
      </c>
      <c r="V47" s="202">
        <v>2.82</v>
      </c>
      <c r="W47" s="202">
        <v>4.6900000000000004</v>
      </c>
      <c r="X47" s="202">
        <v>12.6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24.33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32.94</v>
      </c>
      <c r="AQ47" s="202">
        <v>11.36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87.2</v>
      </c>
      <c r="L48" s="202">
        <v>34.58</v>
      </c>
      <c r="M48" s="202">
        <v>0</v>
      </c>
      <c r="N48" s="202">
        <v>14.53</v>
      </c>
      <c r="O48" s="202">
        <v>11.57</v>
      </c>
      <c r="P48" s="202">
        <v>24.38</v>
      </c>
      <c r="Q48" s="202">
        <v>2.82</v>
      </c>
      <c r="R48" s="202">
        <v>5.63</v>
      </c>
      <c r="S48" s="202">
        <v>3.64</v>
      </c>
      <c r="T48" s="202">
        <v>0</v>
      </c>
      <c r="U48" s="202">
        <v>220.73</v>
      </c>
      <c r="V48" s="202">
        <v>2.82</v>
      </c>
      <c r="W48" s="202">
        <v>4.6900000000000004</v>
      </c>
      <c r="X48" s="202">
        <v>12.6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24.33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32.94</v>
      </c>
      <c r="AQ48" s="202">
        <v>11.36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87.2</v>
      </c>
      <c r="L49" s="202">
        <v>34.58</v>
      </c>
      <c r="M49" s="202">
        <v>0</v>
      </c>
      <c r="N49" s="202">
        <v>14.53</v>
      </c>
      <c r="O49" s="202">
        <v>11.63</v>
      </c>
      <c r="P49" s="202">
        <v>24.38</v>
      </c>
      <c r="Q49" s="202">
        <v>2.82</v>
      </c>
      <c r="R49" s="202">
        <v>5.63</v>
      </c>
      <c r="S49" s="202">
        <v>3.64</v>
      </c>
      <c r="T49" s="202">
        <v>0</v>
      </c>
      <c r="U49" s="202">
        <v>220.73</v>
      </c>
      <c r="V49" s="202">
        <v>2.82</v>
      </c>
      <c r="W49" s="202">
        <v>4.6900000000000004</v>
      </c>
      <c r="X49" s="202">
        <v>12.6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24.33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32.94</v>
      </c>
      <c r="AQ49" s="202">
        <v>11.36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87.2</v>
      </c>
      <c r="L50" s="202">
        <v>34.58</v>
      </c>
      <c r="M50" s="202">
        <v>0</v>
      </c>
      <c r="N50" s="202">
        <v>14.53</v>
      </c>
      <c r="O50" s="202">
        <v>11.63</v>
      </c>
      <c r="P50" s="202">
        <v>24.38</v>
      </c>
      <c r="Q50" s="202">
        <v>2.82</v>
      </c>
      <c r="R50" s="202">
        <v>5.63</v>
      </c>
      <c r="S50" s="202">
        <v>3.64</v>
      </c>
      <c r="T50" s="202">
        <v>0</v>
      </c>
      <c r="U50" s="202">
        <v>220.73</v>
      </c>
      <c r="V50" s="202">
        <v>2.82</v>
      </c>
      <c r="W50" s="202">
        <v>4.6900000000000004</v>
      </c>
      <c r="X50" s="202">
        <v>12.6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24.33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32.94</v>
      </c>
      <c r="AQ50" s="202">
        <v>11.36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87.2</v>
      </c>
      <c r="L51" s="202">
        <v>34.58</v>
      </c>
      <c r="M51" s="202">
        <v>0</v>
      </c>
      <c r="N51" s="202">
        <v>14.53</v>
      </c>
      <c r="O51" s="202">
        <v>11.63</v>
      </c>
      <c r="P51" s="202">
        <v>24.38</v>
      </c>
      <c r="Q51" s="202">
        <v>2.82</v>
      </c>
      <c r="R51" s="202">
        <v>5.63</v>
      </c>
      <c r="S51" s="202">
        <v>3.64</v>
      </c>
      <c r="T51" s="202">
        <v>0</v>
      </c>
      <c r="U51" s="202">
        <v>220.73</v>
      </c>
      <c r="V51" s="202">
        <v>2.82</v>
      </c>
      <c r="W51" s="202">
        <v>4.6900000000000004</v>
      </c>
      <c r="X51" s="202">
        <v>12.6</v>
      </c>
      <c r="Y51" s="202">
        <v>0</v>
      </c>
      <c r="Z51">
        <v>0</v>
      </c>
      <c r="AA51" s="202">
        <v>7.77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24.33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32.94</v>
      </c>
      <c r="AQ51" s="202">
        <v>11.36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87.2</v>
      </c>
      <c r="L52" s="202">
        <v>34.58</v>
      </c>
      <c r="M52" s="202">
        <v>0</v>
      </c>
      <c r="N52" s="202">
        <v>14.53</v>
      </c>
      <c r="O52" s="202">
        <v>11.63</v>
      </c>
      <c r="P52" s="202">
        <v>24.38</v>
      </c>
      <c r="Q52" s="202">
        <v>2.82</v>
      </c>
      <c r="R52" s="202">
        <v>5.63</v>
      </c>
      <c r="S52" s="202">
        <v>3.64</v>
      </c>
      <c r="T52" s="202">
        <v>0</v>
      </c>
      <c r="U52" s="202">
        <v>220.73</v>
      </c>
      <c r="V52" s="202">
        <v>2.82</v>
      </c>
      <c r="W52" s="202">
        <v>4.6900000000000004</v>
      </c>
      <c r="X52" s="202">
        <v>12.6</v>
      </c>
      <c r="Y52" s="202">
        <v>0</v>
      </c>
      <c r="Z52">
        <v>0</v>
      </c>
      <c r="AA52" s="202">
        <v>7.77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23.85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32.94</v>
      </c>
      <c r="AQ52" s="202">
        <v>11.36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87.2</v>
      </c>
      <c r="L53" s="202">
        <v>34.58</v>
      </c>
      <c r="M53" s="202">
        <v>0</v>
      </c>
      <c r="N53" s="202">
        <v>14.53</v>
      </c>
      <c r="O53" s="202">
        <v>11.63</v>
      </c>
      <c r="P53" s="202">
        <v>24.38</v>
      </c>
      <c r="Q53" s="202">
        <v>2.82</v>
      </c>
      <c r="R53" s="202">
        <v>5.63</v>
      </c>
      <c r="S53" s="202">
        <v>3.64</v>
      </c>
      <c r="T53" s="202">
        <v>0</v>
      </c>
      <c r="U53" s="202">
        <v>220.73</v>
      </c>
      <c r="V53" s="202">
        <v>2.82</v>
      </c>
      <c r="W53" s="202">
        <v>4.6900000000000004</v>
      </c>
      <c r="X53" s="202">
        <v>12.6</v>
      </c>
      <c r="Y53" s="202">
        <v>0</v>
      </c>
      <c r="Z53">
        <v>0</v>
      </c>
      <c r="AA53" s="202">
        <v>7.77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23.85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32.94</v>
      </c>
      <c r="AQ53" s="202">
        <v>11.36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87.2</v>
      </c>
      <c r="L54" s="202">
        <v>34.58</v>
      </c>
      <c r="M54" s="202">
        <v>0</v>
      </c>
      <c r="N54" s="202">
        <v>14.53</v>
      </c>
      <c r="O54" s="202">
        <v>11.63</v>
      </c>
      <c r="P54" s="202">
        <v>24.38</v>
      </c>
      <c r="Q54" s="202">
        <v>2.82</v>
      </c>
      <c r="R54" s="202">
        <v>5.45</v>
      </c>
      <c r="S54" s="202">
        <v>3.64</v>
      </c>
      <c r="T54" s="202">
        <v>0</v>
      </c>
      <c r="U54" s="202">
        <v>220.73</v>
      </c>
      <c r="V54" s="202">
        <v>2.82</v>
      </c>
      <c r="W54" s="202">
        <v>4.6900000000000004</v>
      </c>
      <c r="X54" s="202">
        <v>12.6</v>
      </c>
      <c r="Y54" s="202">
        <v>0</v>
      </c>
      <c r="Z54">
        <v>0</v>
      </c>
      <c r="AA54" s="202">
        <v>7.77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23.85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32.94</v>
      </c>
      <c r="AQ54" s="202">
        <v>11.36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87.2</v>
      </c>
      <c r="L55" s="202">
        <v>34.58</v>
      </c>
      <c r="M55" s="202">
        <v>0</v>
      </c>
      <c r="N55" s="202">
        <v>14.53</v>
      </c>
      <c r="O55" s="202">
        <v>11.63</v>
      </c>
      <c r="P55" s="202">
        <v>24.38</v>
      </c>
      <c r="Q55" s="202">
        <v>2.82</v>
      </c>
      <c r="R55" s="202">
        <v>5.45</v>
      </c>
      <c r="S55" s="202">
        <v>3.64</v>
      </c>
      <c r="T55" s="202">
        <v>0</v>
      </c>
      <c r="U55" s="202">
        <v>220.73</v>
      </c>
      <c r="V55" s="202">
        <v>2.82</v>
      </c>
      <c r="W55" s="202">
        <v>4.6900000000000004</v>
      </c>
      <c r="X55" s="202">
        <v>12.6</v>
      </c>
      <c r="Y55" s="202">
        <v>0</v>
      </c>
      <c r="Z55">
        <v>0</v>
      </c>
      <c r="AA55" s="202">
        <v>7.77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23.85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32.94</v>
      </c>
      <c r="AQ55" s="202">
        <v>11.36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87.2</v>
      </c>
      <c r="L56" s="202">
        <v>34.58</v>
      </c>
      <c r="M56" s="202">
        <v>0</v>
      </c>
      <c r="N56" s="202">
        <v>14.53</v>
      </c>
      <c r="O56" s="202">
        <v>11.63</v>
      </c>
      <c r="P56" s="202">
        <v>24.38</v>
      </c>
      <c r="Q56" s="202">
        <v>2.82</v>
      </c>
      <c r="R56" s="202">
        <v>5.45</v>
      </c>
      <c r="S56" s="202">
        <v>3.64</v>
      </c>
      <c r="T56" s="202">
        <v>0</v>
      </c>
      <c r="U56" s="202">
        <v>220.73</v>
      </c>
      <c r="V56" s="202">
        <v>2.82</v>
      </c>
      <c r="W56" s="202">
        <v>4.6900000000000004</v>
      </c>
      <c r="X56" s="202">
        <v>12.6</v>
      </c>
      <c r="Y56" s="202">
        <v>0</v>
      </c>
      <c r="Z56">
        <v>0</v>
      </c>
      <c r="AA56" s="202">
        <v>7.77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23.85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32.94</v>
      </c>
      <c r="AQ56" s="202">
        <v>11.36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87.2</v>
      </c>
      <c r="L57" s="202">
        <v>34.58</v>
      </c>
      <c r="M57" s="202">
        <v>0</v>
      </c>
      <c r="N57" s="202">
        <v>15.5</v>
      </c>
      <c r="O57" s="202">
        <v>25.28</v>
      </c>
      <c r="P57" s="202">
        <v>31.97</v>
      </c>
      <c r="Q57" s="202">
        <v>2.73</v>
      </c>
      <c r="R57" s="202">
        <v>5.28</v>
      </c>
      <c r="S57" s="202">
        <v>3.53</v>
      </c>
      <c r="T57" s="202">
        <v>0</v>
      </c>
      <c r="U57" s="202">
        <v>220.73</v>
      </c>
      <c r="V57" s="202">
        <v>2.82</v>
      </c>
      <c r="W57" s="202">
        <v>4.6900000000000004</v>
      </c>
      <c r="X57" s="202">
        <v>12.6</v>
      </c>
      <c r="Y57" s="202">
        <v>0</v>
      </c>
      <c r="Z57">
        <v>0</v>
      </c>
      <c r="AA57" s="202">
        <v>7.77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23.85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32.94</v>
      </c>
      <c r="AQ57" s="202">
        <v>11.36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87.2</v>
      </c>
      <c r="L58" s="202">
        <v>34.58</v>
      </c>
      <c r="M58" s="202">
        <v>0</v>
      </c>
      <c r="N58" s="202">
        <v>15.5</v>
      </c>
      <c r="O58" s="202">
        <v>26.16</v>
      </c>
      <c r="P58" s="202">
        <v>36.82</v>
      </c>
      <c r="Q58" s="202">
        <v>2.73</v>
      </c>
      <c r="R58" s="202">
        <v>5.28</v>
      </c>
      <c r="S58" s="202">
        <v>3.53</v>
      </c>
      <c r="T58" s="202">
        <v>0</v>
      </c>
      <c r="U58" s="202">
        <v>220.73</v>
      </c>
      <c r="V58" s="202">
        <v>2.82</v>
      </c>
      <c r="W58" s="202">
        <v>4.6900000000000004</v>
      </c>
      <c r="X58" s="202">
        <v>12.6</v>
      </c>
      <c r="Y58" s="202">
        <v>0</v>
      </c>
      <c r="Z58">
        <v>0</v>
      </c>
      <c r="AA58" s="202">
        <v>7.77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23.85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32.94</v>
      </c>
      <c r="AQ58" s="202">
        <v>11.36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87.2</v>
      </c>
      <c r="L59" s="202">
        <v>34.58</v>
      </c>
      <c r="M59" s="202">
        <v>0</v>
      </c>
      <c r="N59" s="202">
        <v>15.5</v>
      </c>
      <c r="O59" s="202">
        <v>26.16</v>
      </c>
      <c r="P59" s="202">
        <v>36.82</v>
      </c>
      <c r="Q59" s="202">
        <v>2.73</v>
      </c>
      <c r="R59" s="202">
        <v>5.28</v>
      </c>
      <c r="S59" s="202">
        <v>3.53</v>
      </c>
      <c r="T59" s="202">
        <v>0</v>
      </c>
      <c r="U59" s="202">
        <v>220.73</v>
      </c>
      <c r="V59" s="202">
        <v>2.82</v>
      </c>
      <c r="W59" s="202">
        <v>4.6900000000000004</v>
      </c>
      <c r="X59" s="202">
        <v>12.6</v>
      </c>
      <c r="Y59" s="202">
        <v>0</v>
      </c>
      <c r="Z59">
        <v>0</v>
      </c>
      <c r="AA59" s="202">
        <v>7.77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23.85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32.94</v>
      </c>
      <c r="AQ59" s="202">
        <v>11.36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87.2</v>
      </c>
      <c r="L60" s="202">
        <v>34.58</v>
      </c>
      <c r="M60" s="202">
        <v>0</v>
      </c>
      <c r="N60" s="202">
        <v>29.22</v>
      </c>
      <c r="O60" s="202">
        <v>49.06</v>
      </c>
      <c r="P60" s="202">
        <v>46.83</v>
      </c>
      <c r="Q60" s="202">
        <v>2.73</v>
      </c>
      <c r="R60" s="202">
        <v>5.28</v>
      </c>
      <c r="S60" s="202">
        <v>3.53</v>
      </c>
      <c r="T60" s="202">
        <v>0</v>
      </c>
      <c r="U60" s="202">
        <v>220.73</v>
      </c>
      <c r="V60" s="202">
        <v>2.82</v>
      </c>
      <c r="W60" s="202">
        <v>4.6900000000000004</v>
      </c>
      <c r="X60" s="202">
        <v>12.6</v>
      </c>
      <c r="Y60" s="202">
        <v>0</v>
      </c>
      <c r="Z60">
        <v>0</v>
      </c>
      <c r="AA60" s="202">
        <v>7.77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23.85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32.94</v>
      </c>
      <c r="AQ60" s="202">
        <v>11.36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87.2</v>
      </c>
      <c r="L61" s="202">
        <v>34.58</v>
      </c>
      <c r="M61" s="202">
        <v>0</v>
      </c>
      <c r="N61" s="202">
        <v>29.22</v>
      </c>
      <c r="O61" s="202">
        <v>49.06</v>
      </c>
      <c r="P61" s="202">
        <v>46.83</v>
      </c>
      <c r="Q61" s="202">
        <v>2.73</v>
      </c>
      <c r="R61" s="202">
        <v>5.28</v>
      </c>
      <c r="S61" s="202">
        <v>3.53</v>
      </c>
      <c r="T61" s="202">
        <v>0</v>
      </c>
      <c r="U61" s="202">
        <v>220.73</v>
      </c>
      <c r="V61" s="202">
        <v>2.82</v>
      </c>
      <c r="W61" s="202">
        <v>8.2899999999999991</v>
      </c>
      <c r="X61" s="202">
        <v>12.6</v>
      </c>
      <c r="Y61" s="202">
        <v>0</v>
      </c>
      <c r="Z61">
        <v>0</v>
      </c>
      <c r="AA61" s="202">
        <v>7.77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23.85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32.94</v>
      </c>
      <c r="AQ61" s="202">
        <v>11.36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87.2</v>
      </c>
      <c r="L62" s="202">
        <v>34.58</v>
      </c>
      <c r="M62" s="202">
        <v>0</v>
      </c>
      <c r="N62" s="202">
        <v>29.22</v>
      </c>
      <c r="O62" s="202">
        <v>49.06</v>
      </c>
      <c r="P62" s="202">
        <v>46.83</v>
      </c>
      <c r="Q62" s="202">
        <v>2.91</v>
      </c>
      <c r="R62" s="202">
        <v>5.33</v>
      </c>
      <c r="S62" s="202">
        <v>3.88</v>
      </c>
      <c r="T62" s="202">
        <v>0</v>
      </c>
      <c r="U62" s="202">
        <v>220.73</v>
      </c>
      <c r="V62" s="202">
        <v>2.82</v>
      </c>
      <c r="W62" s="202">
        <v>8.2899999999999991</v>
      </c>
      <c r="X62" s="202">
        <v>24.33</v>
      </c>
      <c r="Y62" s="202">
        <v>0</v>
      </c>
      <c r="Z62">
        <v>0</v>
      </c>
      <c r="AA62" s="202">
        <v>7.77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23.85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32.94</v>
      </c>
      <c r="AQ62" s="202">
        <v>11.36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87.2</v>
      </c>
      <c r="L63" s="202">
        <v>34.58</v>
      </c>
      <c r="M63" s="202">
        <v>0</v>
      </c>
      <c r="N63" s="202">
        <v>29.22</v>
      </c>
      <c r="O63" s="202">
        <v>49.06</v>
      </c>
      <c r="P63" s="202">
        <v>46.83</v>
      </c>
      <c r="Q63" s="202">
        <v>2.91</v>
      </c>
      <c r="R63" s="202">
        <v>5.33</v>
      </c>
      <c r="S63" s="202">
        <v>3.88</v>
      </c>
      <c r="T63" s="202">
        <v>0</v>
      </c>
      <c r="U63" s="202">
        <v>220.73</v>
      </c>
      <c r="V63" s="202">
        <v>4.87</v>
      </c>
      <c r="W63" s="202">
        <v>8.2899999999999991</v>
      </c>
      <c r="X63" s="202">
        <v>24.33</v>
      </c>
      <c r="Y63" s="202">
        <v>0</v>
      </c>
      <c r="Z63">
        <v>0</v>
      </c>
      <c r="AA63" s="202">
        <v>7.77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23.85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32.11</v>
      </c>
      <c r="AQ63" s="202">
        <v>11.14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87.2</v>
      </c>
      <c r="L64" s="202">
        <v>34.58</v>
      </c>
      <c r="M64" s="202">
        <v>0</v>
      </c>
      <c r="N64" s="202">
        <v>29.22</v>
      </c>
      <c r="O64" s="202">
        <v>49.06</v>
      </c>
      <c r="P64" s="202">
        <v>46.83</v>
      </c>
      <c r="Q64" s="202">
        <v>2.91</v>
      </c>
      <c r="R64" s="202">
        <v>5.33</v>
      </c>
      <c r="S64" s="202">
        <v>3.88</v>
      </c>
      <c r="T64" s="202">
        <v>0</v>
      </c>
      <c r="U64" s="202">
        <v>220.73</v>
      </c>
      <c r="V64" s="202">
        <v>4.96</v>
      </c>
      <c r="W64" s="202">
        <v>8.2899999999999991</v>
      </c>
      <c r="X64" s="202">
        <v>24.33</v>
      </c>
      <c r="Y64" s="202">
        <v>0</v>
      </c>
      <c r="Z64">
        <v>0</v>
      </c>
      <c r="AA64" s="202">
        <v>7.77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23.85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32.11</v>
      </c>
      <c r="AQ64" s="202">
        <v>11.14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87.2</v>
      </c>
      <c r="L65" s="202">
        <v>34.58</v>
      </c>
      <c r="M65" s="202">
        <v>0</v>
      </c>
      <c r="N65" s="202">
        <v>29.22</v>
      </c>
      <c r="O65" s="202">
        <v>49.06</v>
      </c>
      <c r="P65" s="202">
        <v>46.83</v>
      </c>
      <c r="Q65" s="202">
        <v>2.91</v>
      </c>
      <c r="R65" s="202">
        <v>5.33</v>
      </c>
      <c r="S65" s="202">
        <v>3.88</v>
      </c>
      <c r="T65" s="202">
        <v>0</v>
      </c>
      <c r="U65" s="202">
        <v>220.73</v>
      </c>
      <c r="V65" s="202">
        <v>4.96</v>
      </c>
      <c r="W65" s="202">
        <v>8.2899999999999991</v>
      </c>
      <c r="X65" s="202">
        <v>24.33</v>
      </c>
      <c r="Y65" s="202">
        <v>0</v>
      </c>
      <c r="Z65">
        <v>0</v>
      </c>
      <c r="AA65" s="202">
        <v>7.77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23.85</v>
      </c>
      <c r="AH65" s="202">
        <v>0</v>
      </c>
      <c r="AI65" s="202">
        <v>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68.709999999999994</v>
      </c>
      <c r="AQ65" s="202">
        <v>22.2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87.2</v>
      </c>
      <c r="L66" s="202">
        <v>34.58</v>
      </c>
      <c r="M66" s="202">
        <v>0</v>
      </c>
      <c r="N66" s="202">
        <v>29.22</v>
      </c>
      <c r="O66" s="202">
        <v>49.06</v>
      </c>
      <c r="P66" s="202">
        <v>46.83</v>
      </c>
      <c r="Q66" s="202">
        <v>2.91</v>
      </c>
      <c r="R66" s="202">
        <v>5.33</v>
      </c>
      <c r="S66" s="202">
        <v>3.88</v>
      </c>
      <c r="T66" s="202">
        <v>0</v>
      </c>
      <c r="U66" s="202">
        <v>220.73</v>
      </c>
      <c r="V66" s="202">
        <v>4.96</v>
      </c>
      <c r="W66" s="202">
        <v>8.2899999999999991</v>
      </c>
      <c r="X66" s="202">
        <v>24.33</v>
      </c>
      <c r="Y66" s="202">
        <v>0</v>
      </c>
      <c r="Z66">
        <v>0</v>
      </c>
      <c r="AA66" s="202">
        <v>7.77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23.85</v>
      </c>
      <c r="AH66" s="202">
        <v>0</v>
      </c>
      <c r="AI66" s="202">
        <v>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68.709999999999994</v>
      </c>
      <c r="AQ66" s="202">
        <v>22.2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87.2</v>
      </c>
      <c r="L67" s="202">
        <v>34.58</v>
      </c>
      <c r="M67" s="202">
        <v>0</v>
      </c>
      <c r="N67" s="202">
        <v>29.22</v>
      </c>
      <c r="O67" s="202">
        <v>49.06</v>
      </c>
      <c r="P67" s="202">
        <v>46.83</v>
      </c>
      <c r="Q67" s="202">
        <v>2.91</v>
      </c>
      <c r="R67" s="202">
        <v>5.33</v>
      </c>
      <c r="S67" s="202">
        <v>3.88</v>
      </c>
      <c r="T67" s="202">
        <v>0</v>
      </c>
      <c r="U67" s="202">
        <v>220.73</v>
      </c>
      <c r="V67" s="202">
        <v>4.96</v>
      </c>
      <c r="W67" s="202">
        <v>8.2899999999999991</v>
      </c>
      <c r="X67" s="202">
        <v>24.33</v>
      </c>
      <c r="Y67" s="202">
        <v>0</v>
      </c>
      <c r="Z67">
        <v>0</v>
      </c>
      <c r="AA67" s="202">
        <v>7.77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23.85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68.709999999999994</v>
      </c>
      <c r="AQ67" s="202">
        <v>22.2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87.2</v>
      </c>
      <c r="L68" s="202">
        <v>34.58</v>
      </c>
      <c r="M68" s="202">
        <v>0</v>
      </c>
      <c r="N68" s="202">
        <v>29.22</v>
      </c>
      <c r="O68" s="202">
        <v>49.06</v>
      </c>
      <c r="P68" s="202">
        <v>46.83</v>
      </c>
      <c r="Q68" s="202">
        <v>2.91</v>
      </c>
      <c r="R68" s="202">
        <v>5.33</v>
      </c>
      <c r="S68" s="202">
        <v>3.88</v>
      </c>
      <c r="T68" s="202">
        <v>0</v>
      </c>
      <c r="U68" s="202">
        <v>220.73</v>
      </c>
      <c r="V68" s="202">
        <v>4.96</v>
      </c>
      <c r="W68" s="202">
        <v>8.2899999999999991</v>
      </c>
      <c r="X68" s="202">
        <v>24.33</v>
      </c>
      <c r="Y68" s="202">
        <v>0</v>
      </c>
      <c r="Z68">
        <v>0</v>
      </c>
      <c r="AA68" s="202">
        <v>7.77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23.85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68.709999999999994</v>
      </c>
      <c r="AQ68" s="202">
        <v>22.2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88.17</v>
      </c>
      <c r="L69" s="202">
        <v>35.43</v>
      </c>
      <c r="M69" s="202">
        <v>0</v>
      </c>
      <c r="N69" s="202">
        <v>29.22</v>
      </c>
      <c r="O69" s="202">
        <v>49.06</v>
      </c>
      <c r="P69" s="202">
        <v>46.83</v>
      </c>
      <c r="Q69" s="202">
        <v>2.91</v>
      </c>
      <c r="R69" s="202">
        <v>4.84</v>
      </c>
      <c r="S69" s="202">
        <v>3.88</v>
      </c>
      <c r="T69" s="202">
        <v>0</v>
      </c>
      <c r="U69" s="202">
        <v>220.73</v>
      </c>
      <c r="V69" s="202">
        <v>4.96</v>
      </c>
      <c r="W69" s="202">
        <v>8.2899999999999991</v>
      </c>
      <c r="X69" s="202">
        <v>24.33</v>
      </c>
      <c r="Y69" s="202">
        <v>0</v>
      </c>
      <c r="Z69">
        <v>0</v>
      </c>
      <c r="AA69" s="202">
        <v>7.77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23.85</v>
      </c>
      <c r="AH69" s="202">
        <v>0</v>
      </c>
      <c r="AI69" s="202">
        <v>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68.709999999999994</v>
      </c>
      <c r="AQ69" s="202">
        <v>22.2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88.17</v>
      </c>
      <c r="L70" s="202">
        <v>35.43</v>
      </c>
      <c r="M70" s="202">
        <v>0</v>
      </c>
      <c r="N70" s="202">
        <v>29.22</v>
      </c>
      <c r="O70" s="202">
        <v>49.06</v>
      </c>
      <c r="P70" s="202">
        <v>46.83</v>
      </c>
      <c r="Q70" s="202">
        <v>2.91</v>
      </c>
      <c r="R70" s="202">
        <v>4.84</v>
      </c>
      <c r="S70" s="202">
        <v>3.88</v>
      </c>
      <c r="T70" s="202">
        <v>0</v>
      </c>
      <c r="U70" s="202">
        <v>220.73</v>
      </c>
      <c r="V70" s="202">
        <v>4.96</v>
      </c>
      <c r="W70" s="202">
        <v>8.2899999999999991</v>
      </c>
      <c r="X70" s="202">
        <v>24.33</v>
      </c>
      <c r="Y70" s="202">
        <v>0</v>
      </c>
      <c r="Z70">
        <v>0</v>
      </c>
      <c r="AA70" s="202">
        <v>7.77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23.85</v>
      </c>
      <c r="AH70" s="202">
        <v>0</v>
      </c>
      <c r="AI70" s="202">
        <v>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68.709999999999994</v>
      </c>
      <c r="AQ70" s="202">
        <v>22.2</v>
      </c>
      <c r="AR70" s="202">
        <v>23.64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88.17</v>
      </c>
      <c r="L71" s="202">
        <v>35.43</v>
      </c>
      <c r="M71" s="202">
        <v>0</v>
      </c>
      <c r="N71" s="202">
        <v>29.22</v>
      </c>
      <c r="O71" s="202">
        <v>49.06</v>
      </c>
      <c r="P71" s="202">
        <v>46.83</v>
      </c>
      <c r="Q71" s="202">
        <v>2.91</v>
      </c>
      <c r="R71" s="202">
        <v>4.84</v>
      </c>
      <c r="S71" s="202">
        <v>3.88</v>
      </c>
      <c r="T71" s="202">
        <v>0</v>
      </c>
      <c r="U71" s="202">
        <v>220.73</v>
      </c>
      <c r="V71" s="202">
        <v>4.96</v>
      </c>
      <c r="W71" s="202">
        <v>8.2899999999999991</v>
      </c>
      <c r="X71" s="202">
        <v>24.33</v>
      </c>
      <c r="Y71" s="202">
        <v>0</v>
      </c>
      <c r="Z71">
        <v>0</v>
      </c>
      <c r="AA71" s="202">
        <v>7.6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23.85</v>
      </c>
      <c r="AH71" s="202">
        <v>0</v>
      </c>
      <c r="AI71" s="202">
        <v>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68.709999999999994</v>
      </c>
      <c r="AQ71" s="202">
        <v>22.2</v>
      </c>
      <c r="AR71" s="202">
        <v>21.78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88.17</v>
      </c>
      <c r="L72" s="202">
        <v>35.43</v>
      </c>
      <c r="M72" s="202">
        <v>0</v>
      </c>
      <c r="N72" s="202">
        <v>29.22</v>
      </c>
      <c r="O72" s="202">
        <v>49.06</v>
      </c>
      <c r="P72" s="202">
        <v>46.83</v>
      </c>
      <c r="Q72" s="202">
        <v>2.91</v>
      </c>
      <c r="R72" s="202">
        <v>4.84</v>
      </c>
      <c r="S72" s="202">
        <v>3.88</v>
      </c>
      <c r="T72" s="202">
        <v>0</v>
      </c>
      <c r="U72" s="202">
        <v>220.73</v>
      </c>
      <c r="V72" s="202">
        <v>4.96</v>
      </c>
      <c r="W72" s="202">
        <v>8.2899999999999991</v>
      </c>
      <c r="X72" s="202">
        <v>24.33</v>
      </c>
      <c r="Y72" s="202">
        <v>0</v>
      </c>
      <c r="Z72">
        <v>0</v>
      </c>
      <c r="AA72" s="202">
        <v>7.6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23.85</v>
      </c>
      <c r="AH72" s="202">
        <v>0</v>
      </c>
      <c r="AI72" s="202">
        <v>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68.709999999999994</v>
      </c>
      <c r="AQ72" s="202">
        <v>22.2</v>
      </c>
      <c r="AR72" s="202">
        <v>18.12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88.17</v>
      </c>
      <c r="L73" s="202">
        <v>35.43</v>
      </c>
      <c r="M73" s="202">
        <v>0</v>
      </c>
      <c r="N73" s="202">
        <v>29.22</v>
      </c>
      <c r="O73" s="202">
        <v>49.06</v>
      </c>
      <c r="P73" s="202">
        <v>46.83</v>
      </c>
      <c r="Q73" s="202">
        <v>2.91</v>
      </c>
      <c r="R73" s="202">
        <v>4.84</v>
      </c>
      <c r="S73" s="202">
        <v>3.88</v>
      </c>
      <c r="T73" s="202">
        <v>0</v>
      </c>
      <c r="U73" s="202">
        <v>220.73</v>
      </c>
      <c r="V73" s="202">
        <v>4.96</v>
      </c>
      <c r="W73" s="202">
        <v>8.2899999999999991</v>
      </c>
      <c r="X73" s="202">
        <v>24.33</v>
      </c>
      <c r="Y73" s="202">
        <v>0</v>
      </c>
      <c r="Z73">
        <v>0</v>
      </c>
      <c r="AA73" s="202">
        <v>7.6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23.85</v>
      </c>
      <c r="AH73" s="202">
        <v>0</v>
      </c>
      <c r="AI73" s="202">
        <v>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68.709999999999994</v>
      </c>
      <c r="AQ73" s="202">
        <v>22.2</v>
      </c>
      <c r="AR73" s="202">
        <v>14.99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88.17</v>
      </c>
      <c r="L74" s="202">
        <v>35.43</v>
      </c>
      <c r="M74" s="202">
        <v>0</v>
      </c>
      <c r="N74" s="202">
        <v>29.22</v>
      </c>
      <c r="O74" s="202">
        <v>49.06</v>
      </c>
      <c r="P74" s="202">
        <v>46.83</v>
      </c>
      <c r="Q74" s="202">
        <v>2.91</v>
      </c>
      <c r="R74" s="202">
        <v>4.84</v>
      </c>
      <c r="S74" s="202">
        <v>3.88</v>
      </c>
      <c r="T74" s="202">
        <v>0</v>
      </c>
      <c r="U74" s="202">
        <v>220.73</v>
      </c>
      <c r="V74" s="202">
        <v>4.74</v>
      </c>
      <c r="W74" s="202">
        <v>8.2899999999999991</v>
      </c>
      <c r="X74" s="202">
        <v>24.33</v>
      </c>
      <c r="Y74" s="202">
        <v>0</v>
      </c>
      <c r="Z74">
        <v>0</v>
      </c>
      <c r="AA74" s="202">
        <v>7.6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23.85</v>
      </c>
      <c r="AH74" s="202">
        <v>0</v>
      </c>
      <c r="AI74" s="202">
        <v>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68.709999999999994</v>
      </c>
      <c r="AQ74" s="202">
        <v>22.2</v>
      </c>
      <c r="AR74" s="202">
        <v>10.72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158.63999999999999</v>
      </c>
      <c r="L75" s="202">
        <v>62.61</v>
      </c>
      <c r="M75" s="202">
        <v>0</v>
      </c>
      <c r="N75" s="202">
        <v>29.22</v>
      </c>
      <c r="O75" s="202">
        <v>49.06</v>
      </c>
      <c r="P75" s="202">
        <v>46.83</v>
      </c>
      <c r="Q75" s="202">
        <v>5.0599999999999996</v>
      </c>
      <c r="R75" s="202">
        <v>10.43</v>
      </c>
      <c r="S75" s="202">
        <v>6.5</v>
      </c>
      <c r="T75" s="202">
        <v>0</v>
      </c>
      <c r="U75" s="202">
        <v>220.73</v>
      </c>
      <c r="V75" s="202">
        <v>4.96</v>
      </c>
      <c r="W75" s="202">
        <v>8.2899999999999991</v>
      </c>
      <c r="X75" s="202">
        <v>24.33</v>
      </c>
      <c r="Y75" s="202">
        <v>0</v>
      </c>
      <c r="Z75">
        <v>0</v>
      </c>
      <c r="AA75" s="202">
        <v>7.6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23.85</v>
      </c>
      <c r="AH75" s="202">
        <v>0</v>
      </c>
      <c r="AI75" s="202">
        <v>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68.72</v>
      </c>
      <c r="AQ75" s="202">
        <v>22.2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159.07</v>
      </c>
      <c r="L76" s="202">
        <v>62.61</v>
      </c>
      <c r="M76" s="202">
        <v>0</v>
      </c>
      <c r="N76" s="202">
        <v>29.22</v>
      </c>
      <c r="O76" s="202">
        <v>49.06</v>
      </c>
      <c r="P76" s="202">
        <v>46.83</v>
      </c>
      <c r="Q76" s="202">
        <v>5.0599999999999996</v>
      </c>
      <c r="R76" s="202">
        <v>10.43</v>
      </c>
      <c r="S76" s="202">
        <v>6.5</v>
      </c>
      <c r="T76" s="202">
        <v>0</v>
      </c>
      <c r="U76" s="202">
        <v>220.73</v>
      </c>
      <c r="V76" s="202">
        <v>4.96</v>
      </c>
      <c r="W76" s="202">
        <v>8.2899999999999991</v>
      </c>
      <c r="X76" s="202">
        <v>24.33</v>
      </c>
      <c r="Y76" s="202">
        <v>0</v>
      </c>
      <c r="Z76">
        <v>0</v>
      </c>
      <c r="AA76" s="202">
        <v>7.6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23.85</v>
      </c>
      <c r="AH76" s="202">
        <v>0</v>
      </c>
      <c r="AI76" s="202">
        <v>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68.72</v>
      </c>
      <c r="AQ76" s="202">
        <v>22.2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98.36</v>
      </c>
      <c r="L77" s="202">
        <v>62.61</v>
      </c>
      <c r="M77" s="202">
        <v>0</v>
      </c>
      <c r="N77" s="202">
        <v>29.22</v>
      </c>
      <c r="O77" s="202">
        <v>49.06</v>
      </c>
      <c r="P77" s="202">
        <v>46.83</v>
      </c>
      <c r="Q77" s="202">
        <v>5.0599999999999996</v>
      </c>
      <c r="R77" s="202">
        <v>10.43</v>
      </c>
      <c r="S77" s="202">
        <v>6.5</v>
      </c>
      <c r="T77" s="202">
        <v>0</v>
      </c>
      <c r="U77" s="202">
        <v>220.73</v>
      </c>
      <c r="V77" s="202">
        <v>2.82</v>
      </c>
      <c r="W77" s="202">
        <v>8.2899999999999991</v>
      </c>
      <c r="X77" s="202">
        <v>24.33</v>
      </c>
      <c r="Y77" s="202">
        <v>0</v>
      </c>
      <c r="Z77">
        <v>0</v>
      </c>
      <c r="AA77" s="202">
        <v>7.6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23.85</v>
      </c>
      <c r="AH77" s="202">
        <v>0</v>
      </c>
      <c r="AI77" s="202">
        <v>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68.72</v>
      </c>
      <c r="AQ77" s="202">
        <v>22.2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96.89</v>
      </c>
      <c r="L78" s="202">
        <v>53.89</v>
      </c>
      <c r="M78" s="202">
        <v>0</v>
      </c>
      <c r="N78" s="202">
        <v>29.22</v>
      </c>
      <c r="O78" s="202">
        <v>49.06</v>
      </c>
      <c r="P78" s="202">
        <v>46.83</v>
      </c>
      <c r="Q78" s="202">
        <v>5.0599999999999996</v>
      </c>
      <c r="R78" s="202">
        <v>10.43</v>
      </c>
      <c r="S78" s="202">
        <v>6.5</v>
      </c>
      <c r="T78" s="202">
        <v>0</v>
      </c>
      <c r="U78" s="202">
        <v>220.73</v>
      </c>
      <c r="V78" s="202">
        <v>2.82</v>
      </c>
      <c r="W78" s="202">
        <v>8.2899999999999991</v>
      </c>
      <c r="X78" s="202">
        <v>24.33</v>
      </c>
      <c r="Y78" s="202">
        <v>0</v>
      </c>
      <c r="Z78">
        <v>0</v>
      </c>
      <c r="AA78" s="202">
        <v>7.6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23.85</v>
      </c>
      <c r="AH78" s="202">
        <v>0</v>
      </c>
      <c r="AI78" s="202">
        <v>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68.709999999999994</v>
      </c>
      <c r="AQ78" s="202">
        <v>22.2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155.87</v>
      </c>
      <c r="L79" s="202">
        <v>60.04</v>
      </c>
      <c r="M79" s="202">
        <v>0</v>
      </c>
      <c r="N79" s="202">
        <v>29.22</v>
      </c>
      <c r="O79" s="202">
        <v>49.06</v>
      </c>
      <c r="P79" s="202">
        <v>46.83</v>
      </c>
      <c r="Q79" s="202">
        <v>5.0599999999999996</v>
      </c>
      <c r="R79" s="202">
        <v>10.119999999999999</v>
      </c>
      <c r="S79" s="202">
        <v>6.5</v>
      </c>
      <c r="T79" s="202">
        <v>0</v>
      </c>
      <c r="U79" s="202">
        <v>220.73</v>
      </c>
      <c r="V79" s="202">
        <v>4.9000000000000004</v>
      </c>
      <c r="W79" s="202">
        <v>8.2899999999999991</v>
      </c>
      <c r="X79" s="202">
        <v>24.33</v>
      </c>
      <c r="Y79" s="202">
        <v>0</v>
      </c>
      <c r="Z79">
        <v>0</v>
      </c>
      <c r="AA79" s="202">
        <v>10.39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30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68.709999999999994</v>
      </c>
      <c r="AQ79" s="202">
        <v>22.2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158.32</v>
      </c>
      <c r="L80" s="202">
        <v>61.9</v>
      </c>
      <c r="M80" s="202">
        <v>0</v>
      </c>
      <c r="N80" s="202">
        <v>29.22</v>
      </c>
      <c r="O80" s="202">
        <v>49.06</v>
      </c>
      <c r="P80" s="202">
        <v>46.83</v>
      </c>
      <c r="Q80" s="202">
        <v>4.96</v>
      </c>
      <c r="R80" s="202">
        <v>10.119999999999999</v>
      </c>
      <c r="S80" s="202">
        <v>6.35</v>
      </c>
      <c r="T80" s="202">
        <v>0</v>
      </c>
      <c r="U80" s="202">
        <v>220.73</v>
      </c>
      <c r="V80" s="202">
        <v>4.96</v>
      </c>
      <c r="W80" s="202">
        <v>8.2899999999999991</v>
      </c>
      <c r="X80" s="202">
        <v>24.33</v>
      </c>
      <c r="Y80" s="202">
        <v>0</v>
      </c>
      <c r="Z80">
        <v>0</v>
      </c>
      <c r="AA80" s="202">
        <v>10.39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30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68.72</v>
      </c>
      <c r="AQ80" s="202">
        <v>22.2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158.32</v>
      </c>
      <c r="L81" s="202">
        <v>61.9</v>
      </c>
      <c r="M81" s="202">
        <v>0</v>
      </c>
      <c r="N81" s="202">
        <v>29.22</v>
      </c>
      <c r="O81" s="202">
        <v>49.06</v>
      </c>
      <c r="P81" s="202">
        <v>46.83</v>
      </c>
      <c r="Q81" s="202">
        <v>4.96</v>
      </c>
      <c r="R81" s="202">
        <v>10.119999999999999</v>
      </c>
      <c r="S81" s="202">
        <v>6.35</v>
      </c>
      <c r="T81" s="202">
        <v>0</v>
      </c>
      <c r="U81" s="202">
        <v>220.73</v>
      </c>
      <c r="V81" s="202">
        <v>4.96</v>
      </c>
      <c r="W81" s="202">
        <v>8.2899999999999991</v>
      </c>
      <c r="X81" s="202">
        <v>24.33</v>
      </c>
      <c r="Y81" s="202">
        <v>0</v>
      </c>
      <c r="Z81">
        <v>0</v>
      </c>
      <c r="AA81" s="202">
        <v>10.71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30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68.72</v>
      </c>
      <c r="AQ81" s="202">
        <v>22.2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158.32</v>
      </c>
      <c r="L82" s="202">
        <v>61.9</v>
      </c>
      <c r="M82" s="202">
        <v>0</v>
      </c>
      <c r="N82" s="202">
        <v>29.22</v>
      </c>
      <c r="O82" s="202">
        <v>49.06</v>
      </c>
      <c r="P82" s="202">
        <v>46.83</v>
      </c>
      <c r="Q82" s="202">
        <v>4.96</v>
      </c>
      <c r="R82" s="202">
        <v>10.119999999999999</v>
      </c>
      <c r="S82" s="202">
        <v>6.35</v>
      </c>
      <c r="T82" s="202">
        <v>0</v>
      </c>
      <c r="U82" s="202">
        <v>220.73</v>
      </c>
      <c r="V82" s="202">
        <v>4.96</v>
      </c>
      <c r="W82" s="202">
        <v>8.2899999999999991</v>
      </c>
      <c r="X82" s="202">
        <v>24.33</v>
      </c>
      <c r="Y82" s="202">
        <v>0</v>
      </c>
      <c r="Z82">
        <v>0</v>
      </c>
      <c r="AA82" s="202">
        <v>10.71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30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68.72</v>
      </c>
      <c r="AQ82" s="202">
        <v>22.2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158.32</v>
      </c>
      <c r="L83" s="202">
        <v>61.9</v>
      </c>
      <c r="M83" s="202">
        <v>0</v>
      </c>
      <c r="N83" s="202">
        <v>29.22</v>
      </c>
      <c r="O83" s="202">
        <v>49.06</v>
      </c>
      <c r="P83" s="202">
        <v>46.83</v>
      </c>
      <c r="Q83" s="202">
        <v>4.96</v>
      </c>
      <c r="R83" s="202">
        <v>10.119999999999999</v>
      </c>
      <c r="S83" s="202">
        <v>6.35</v>
      </c>
      <c r="T83" s="202">
        <v>0</v>
      </c>
      <c r="U83" s="202">
        <v>220.73</v>
      </c>
      <c r="V83" s="202">
        <v>4.96</v>
      </c>
      <c r="W83" s="202">
        <v>8.2899999999999991</v>
      </c>
      <c r="X83" s="202">
        <v>24.33</v>
      </c>
      <c r="Y83" s="202">
        <v>0</v>
      </c>
      <c r="Z83">
        <v>0</v>
      </c>
      <c r="AA83" s="202">
        <v>10.71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30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68.72</v>
      </c>
      <c r="AQ83" s="202">
        <v>22.2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158.32</v>
      </c>
      <c r="L84" s="202">
        <v>61.9</v>
      </c>
      <c r="M84" s="202">
        <v>0</v>
      </c>
      <c r="N84" s="202">
        <v>29.22</v>
      </c>
      <c r="O84" s="202">
        <v>49.06</v>
      </c>
      <c r="P84" s="202">
        <v>46.83</v>
      </c>
      <c r="Q84" s="202">
        <v>4.96</v>
      </c>
      <c r="R84" s="202">
        <v>10.119999999999999</v>
      </c>
      <c r="S84" s="202">
        <v>6.35</v>
      </c>
      <c r="T84" s="202">
        <v>0</v>
      </c>
      <c r="U84" s="202">
        <v>220.73</v>
      </c>
      <c r="V84" s="202">
        <v>4.96</v>
      </c>
      <c r="W84" s="202">
        <v>8.2899999999999991</v>
      </c>
      <c r="X84" s="202">
        <v>24.33</v>
      </c>
      <c r="Y84" s="202">
        <v>0</v>
      </c>
      <c r="Z84">
        <v>0</v>
      </c>
      <c r="AA84" s="202">
        <v>10.71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30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68.72</v>
      </c>
      <c r="AQ84" s="202">
        <v>22.2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158.32</v>
      </c>
      <c r="L85" s="202">
        <v>61.9</v>
      </c>
      <c r="M85" s="202">
        <v>0</v>
      </c>
      <c r="N85" s="202">
        <v>29.22</v>
      </c>
      <c r="O85" s="202">
        <v>49.06</v>
      </c>
      <c r="P85" s="202">
        <v>46.83</v>
      </c>
      <c r="Q85" s="202">
        <v>4.96</v>
      </c>
      <c r="R85" s="202">
        <v>10.119999999999999</v>
      </c>
      <c r="S85" s="202">
        <v>6.35</v>
      </c>
      <c r="T85" s="202">
        <v>0</v>
      </c>
      <c r="U85" s="202">
        <v>220.73</v>
      </c>
      <c r="V85" s="202">
        <v>4.96</v>
      </c>
      <c r="W85" s="202">
        <v>8.2899999999999991</v>
      </c>
      <c r="X85" s="202">
        <v>24.33</v>
      </c>
      <c r="Y85" s="202">
        <v>0</v>
      </c>
      <c r="Z85">
        <v>0</v>
      </c>
      <c r="AA85" s="202">
        <v>10.71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30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68.72</v>
      </c>
      <c r="AQ85" s="202">
        <v>22.2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158.32</v>
      </c>
      <c r="L86" s="202">
        <v>61.9</v>
      </c>
      <c r="M86" s="202">
        <v>0</v>
      </c>
      <c r="N86" s="202">
        <v>29.22</v>
      </c>
      <c r="O86" s="202">
        <v>49.06</v>
      </c>
      <c r="P86" s="202">
        <v>46.83</v>
      </c>
      <c r="Q86" s="202">
        <v>4.96</v>
      </c>
      <c r="R86" s="202">
        <v>10.119999999999999</v>
      </c>
      <c r="S86" s="202">
        <v>6.35</v>
      </c>
      <c r="T86" s="202">
        <v>0</v>
      </c>
      <c r="U86" s="202">
        <v>220.73</v>
      </c>
      <c r="V86" s="202">
        <v>4.96</v>
      </c>
      <c r="W86" s="202">
        <v>8.2899999999999991</v>
      </c>
      <c r="X86" s="202">
        <v>24.33</v>
      </c>
      <c r="Y86" s="202">
        <v>0</v>
      </c>
      <c r="Z86">
        <v>0</v>
      </c>
      <c r="AA86" s="202">
        <v>10.71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30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68.72</v>
      </c>
      <c r="AQ86" s="202">
        <v>22.2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158.32</v>
      </c>
      <c r="L87" s="202">
        <v>61.9</v>
      </c>
      <c r="M87" s="202">
        <v>0</v>
      </c>
      <c r="N87" s="202">
        <v>29.22</v>
      </c>
      <c r="O87" s="202">
        <v>49.06</v>
      </c>
      <c r="P87" s="202">
        <v>46.83</v>
      </c>
      <c r="Q87" s="202">
        <v>4.96</v>
      </c>
      <c r="R87" s="202">
        <v>10.119999999999999</v>
      </c>
      <c r="S87" s="202">
        <v>6.35</v>
      </c>
      <c r="T87" s="202">
        <v>0</v>
      </c>
      <c r="U87" s="202">
        <v>220.73</v>
      </c>
      <c r="V87" s="202">
        <v>4.96</v>
      </c>
      <c r="W87" s="202">
        <v>8.2899999999999991</v>
      </c>
      <c r="X87" s="202">
        <v>24.33</v>
      </c>
      <c r="Y87" s="202">
        <v>0</v>
      </c>
      <c r="Z87">
        <v>0</v>
      </c>
      <c r="AA87" s="202">
        <v>10.71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30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68.72</v>
      </c>
      <c r="AQ87" s="202">
        <v>22.2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158.32</v>
      </c>
      <c r="L88" s="202">
        <v>61.9</v>
      </c>
      <c r="M88" s="202">
        <v>0</v>
      </c>
      <c r="N88" s="202">
        <v>29.22</v>
      </c>
      <c r="O88" s="202">
        <v>49.06</v>
      </c>
      <c r="P88" s="202">
        <v>46.83</v>
      </c>
      <c r="Q88" s="202">
        <v>4.96</v>
      </c>
      <c r="R88" s="202">
        <v>10.119999999999999</v>
      </c>
      <c r="S88" s="202">
        <v>6.35</v>
      </c>
      <c r="T88" s="202">
        <v>0</v>
      </c>
      <c r="U88" s="202">
        <v>220.73</v>
      </c>
      <c r="V88" s="202">
        <v>4.96</v>
      </c>
      <c r="W88" s="202">
        <v>8.2899999999999991</v>
      </c>
      <c r="X88" s="202">
        <v>24.33</v>
      </c>
      <c r="Y88" s="202">
        <v>0</v>
      </c>
      <c r="Z88">
        <v>0</v>
      </c>
      <c r="AA88" s="202">
        <v>10.71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30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68.72</v>
      </c>
      <c r="AQ88" s="202">
        <v>22.2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158.32</v>
      </c>
      <c r="L89" s="202">
        <v>61.9</v>
      </c>
      <c r="M89" s="202">
        <v>0</v>
      </c>
      <c r="N89" s="202">
        <v>29.22</v>
      </c>
      <c r="O89" s="202">
        <v>49.06</v>
      </c>
      <c r="P89" s="202">
        <v>47.63</v>
      </c>
      <c r="Q89" s="202">
        <v>4.96</v>
      </c>
      <c r="R89" s="202">
        <v>10.119999999999999</v>
      </c>
      <c r="S89" s="202">
        <v>6.35</v>
      </c>
      <c r="T89" s="202">
        <v>0</v>
      </c>
      <c r="U89" s="202">
        <v>220.73</v>
      </c>
      <c r="V89" s="202">
        <v>4.96</v>
      </c>
      <c r="W89" s="202">
        <v>8.2899999999999991</v>
      </c>
      <c r="X89" s="202">
        <v>24.33</v>
      </c>
      <c r="Y89" s="202">
        <v>0</v>
      </c>
      <c r="Z89">
        <v>0</v>
      </c>
      <c r="AA89" s="202">
        <v>10.71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30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68.72</v>
      </c>
      <c r="AQ89" s="202">
        <v>22.2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158.32</v>
      </c>
      <c r="L90" s="202">
        <v>61.9</v>
      </c>
      <c r="M90" s="202">
        <v>0</v>
      </c>
      <c r="N90" s="202">
        <v>29.22</v>
      </c>
      <c r="O90" s="202">
        <v>49.06</v>
      </c>
      <c r="P90" s="202">
        <v>52.13</v>
      </c>
      <c r="Q90" s="202">
        <v>4.96</v>
      </c>
      <c r="R90" s="202">
        <v>10.119999999999999</v>
      </c>
      <c r="S90" s="202">
        <v>6.35</v>
      </c>
      <c r="T90" s="202">
        <v>0</v>
      </c>
      <c r="U90" s="202">
        <v>220.73</v>
      </c>
      <c r="V90" s="202">
        <v>4.96</v>
      </c>
      <c r="W90" s="202">
        <v>8.2899999999999991</v>
      </c>
      <c r="X90" s="202">
        <v>24.33</v>
      </c>
      <c r="Y90" s="202">
        <v>0</v>
      </c>
      <c r="Z90">
        <v>0</v>
      </c>
      <c r="AA90" s="202">
        <v>10.71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30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68.72</v>
      </c>
      <c r="AQ90" s="202">
        <v>22.2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158.32</v>
      </c>
      <c r="L91" s="202">
        <v>61.9</v>
      </c>
      <c r="M91" s="202">
        <v>0</v>
      </c>
      <c r="N91" s="202">
        <v>29.22</v>
      </c>
      <c r="O91" s="202">
        <v>49.06</v>
      </c>
      <c r="P91" s="202">
        <v>52.13</v>
      </c>
      <c r="Q91" s="202">
        <v>4.96</v>
      </c>
      <c r="R91" s="202">
        <v>10.119999999999999</v>
      </c>
      <c r="S91" s="202">
        <v>6.35</v>
      </c>
      <c r="T91" s="202">
        <v>0</v>
      </c>
      <c r="U91" s="202">
        <v>220.73</v>
      </c>
      <c r="V91" s="202">
        <v>4.96</v>
      </c>
      <c r="W91" s="202">
        <v>8.2899999999999991</v>
      </c>
      <c r="X91" s="202">
        <v>24.33</v>
      </c>
      <c r="Y91" s="202">
        <v>0</v>
      </c>
      <c r="Z91">
        <v>0</v>
      </c>
      <c r="AA91" s="202">
        <v>10.71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30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68.72</v>
      </c>
      <c r="AQ91" s="202">
        <v>22.2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158.32</v>
      </c>
      <c r="L92" s="202">
        <v>61.9</v>
      </c>
      <c r="M92" s="202">
        <v>0</v>
      </c>
      <c r="N92" s="202">
        <v>29.22</v>
      </c>
      <c r="O92" s="202">
        <v>49.06</v>
      </c>
      <c r="P92" s="202">
        <v>52.13</v>
      </c>
      <c r="Q92" s="202">
        <v>4.96</v>
      </c>
      <c r="R92" s="202">
        <v>10.119999999999999</v>
      </c>
      <c r="S92" s="202">
        <v>6.35</v>
      </c>
      <c r="T92" s="202">
        <v>0</v>
      </c>
      <c r="U92" s="202">
        <v>220.73</v>
      </c>
      <c r="V92" s="202">
        <v>4.96</v>
      </c>
      <c r="W92" s="202">
        <v>8.2899999999999991</v>
      </c>
      <c r="X92" s="202">
        <v>24.33</v>
      </c>
      <c r="Y92" s="202">
        <v>0</v>
      </c>
      <c r="Z92">
        <v>0</v>
      </c>
      <c r="AA92" s="202">
        <v>10.71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30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68.72</v>
      </c>
      <c r="AQ92" s="202">
        <v>22.2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158.71</v>
      </c>
      <c r="L93" s="202">
        <v>59.7</v>
      </c>
      <c r="M93" s="202">
        <v>0</v>
      </c>
      <c r="N93" s="202">
        <v>29.22</v>
      </c>
      <c r="O93" s="202">
        <v>49.06</v>
      </c>
      <c r="P93" s="202">
        <v>46.83</v>
      </c>
      <c r="Q93" s="202">
        <v>4.96</v>
      </c>
      <c r="R93" s="202">
        <v>10.119999999999999</v>
      </c>
      <c r="S93" s="202">
        <v>6.35</v>
      </c>
      <c r="T93" s="202">
        <v>0</v>
      </c>
      <c r="U93" s="202">
        <v>220.73</v>
      </c>
      <c r="V93" s="202">
        <v>4.96</v>
      </c>
      <c r="W93" s="202">
        <v>8.2899999999999991</v>
      </c>
      <c r="X93" s="202">
        <v>24.33</v>
      </c>
      <c r="Y93" s="202">
        <v>0</v>
      </c>
      <c r="Z93">
        <v>0</v>
      </c>
      <c r="AA93" s="202">
        <v>10.71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30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68.72</v>
      </c>
      <c r="AQ93" s="202">
        <v>22.2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158.33000000000001</v>
      </c>
      <c r="L94" s="202">
        <v>61.9</v>
      </c>
      <c r="M94" s="202">
        <v>0</v>
      </c>
      <c r="N94" s="202">
        <v>29.22</v>
      </c>
      <c r="O94" s="202">
        <v>49.06</v>
      </c>
      <c r="P94" s="202">
        <v>46.83</v>
      </c>
      <c r="Q94" s="202">
        <v>4.99</v>
      </c>
      <c r="R94" s="202">
        <v>10.119999999999999</v>
      </c>
      <c r="S94" s="202">
        <v>6.36</v>
      </c>
      <c r="T94" s="202">
        <v>0</v>
      </c>
      <c r="U94" s="202">
        <v>220.73</v>
      </c>
      <c r="V94" s="202">
        <v>4.96</v>
      </c>
      <c r="W94" s="202">
        <v>8.2899999999999991</v>
      </c>
      <c r="X94" s="202">
        <v>24.33</v>
      </c>
      <c r="Y94" s="202">
        <v>0</v>
      </c>
      <c r="Z94">
        <v>0</v>
      </c>
      <c r="AA94" s="202">
        <v>10.71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30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68.72</v>
      </c>
      <c r="AQ94" s="202">
        <v>22.2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158.33000000000001</v>
      </c>
      <c r="L95" s="202">
        <v>61.9</v>
      </c>
      <c r="M95" s="202">
        <v>0</v>
      </c>
      <c r="N95" s="202">
        <v>29.22</v>
      </c>
      <c r="O95" s="202">
        <v>49.06</v>
      </c>
      <c r="P95" s="202">
        <v>53.98</v>
      </c>
      <c r="Q95" s="202">
        <v>4.99</v>
      </c>
      <c r="R95" s="202">
        <v>10.119999999999999</v>
      </c>
      <c r="S95" s="202">
        <v>6.36</v>
      </c>
      <c r="T95" s="202">
        <v>0</v>
      </c>
      <c r="U95" s="202">
        <v>220.73</v>
      </c>
      <c r="V95" s="202">
        <v>4.96</v>
      </c>
      <c r="W95" s="202">
        <v>8.2899999999999991</v>
      </c>
      <c r="X95" s="202">
        <v>24.33</v>
      </c>
      <c r="Y95" s="202">
        <v>0</v>
      </c>
      <c r="Z95">
        <v>0</v>
      </c>
      <c r="AA95" s="202">
        <v>10.71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30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68.72</v>
      </c>
      <c r="AQ95" s="202">
        <v>22.2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158.33000000000001</v>
      </c>
      <c r="L96" s="202">
        <v>61.9</v>
      </c>
      <c r="M96" s="202">
        <v>0</v>
      </c>
      <c r="N96" s="202">
        <v>29.22</v>
      </c>
      <c r="O96" s="202">
        <v>49.06</v>
      </c>
      <c r="P96" s="202">
        <v>54.03</v>
      </c>
      <c r="Q96" s="202">
        <v>4.99</v>
      </c>
      <c r="R96" s="202">
        <v>10.119999999999999</v>
      </c>
      <c r="S96" s="202">
        <v>6.36</v>
      </c>
      <c r="T96" s="202">
        <v>0</v>
      </c>
      <c r="U96" s="202">
        <v>220.73</v>
      </c>
      <c r="V96" s="202">
        <v>4.96</v>
      </c>
      <c r="W96" s="202">
        <v>8.2899999999999991</v>
      </c>
      <c r="X96" s="202">
        <v>24.33</v>
      </c>
      <c r="Y96" s="202">
        <v>0</v>
      </c>
      <c r="Z96">
        <v>0</v>
      </c>
      <c r="AA96" s="202">
        <v>10.71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30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68.72</v>
      </c>
      <c r="AQ96" s="202">
        <v>22.2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158.33000000000001</v>
      </c>
      <c r="L97" s="202">
        <v>61.9</v>
      </c>
      <c r="M97" s="202">
        <v>0</v>
      </c>
      <c r="N97" s="202">
        <v>29.22</v>
      </c>
      <c r="O97" s="202">
        <v>49.06</v>
      </c>
      <c r="P97" s="202">
        <v>54.03</v>
      </c>
      <c r="Q97" s="202">
        <v>4.99</v>
      </c>
      <c r="R97" s="202">
        <v>10.119999999999999</v>
      </c>
      <c r="S97" s="202">
        <v>6.36</v>
      </c>
      <c r="T97" s="202">
        <v>0</v>
      </c>
      <c r="U97" s="202">
        <v>220.73</v>
      </c>
      <c r="V97" s="202">
        <v>4.96</v>
      </c>
      <c r="W97" s="202">
        <v>8.2899999999999991</v>
      </c>
      <c r="X97" s="202">
        <v>24.33</v>
      </c>
      <c r="Y97" s="202">
        <v>0</v>
      </c>
      <c r="Z97">
        <v>0</v>
      </c>
      <c r="AA97" s="202">
        <v>10.71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30</v>
      </c>
      <c r="AH97" s="202">
        <v>0</v>
      </c>
      <c r="AI97" s="202">
        <v>57.6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68.72</v>
      </c>
      <c r="AQ97" s="202">
        <v>22.2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159.07</v>
      </c>
      <c r="L98" s="202">
        <v>62.61</v>
      </c>
      <c r="M98" s="202">
        <v>0</v>
      </c>
      <c r="N98" s="202">
        <v>29.22</v>
      </c>
      <c r="O98" s="202">
        <v>49.06</v>
      </c>
      <c r="P98" s="202">
        <v>54.03</v>
      </c>
      <c r="Q98" s="202">
        <v>4.99</v>
      </c>
      <c r="R98" s="202">
        <v>10.119999999999999</v>
      </c>
      <c r="S98" s="202">
        <v>6.36</v>
      </c>
      <c r="T98" s="202">
        <v>0</v>
      </c>
      <c r="U98" s="202">
        <v>220.73</v>
      </c>
      <c r="V98" s="202">
        <v>4.96</v>
      </c>
      <c r="W98" s="202">
        <v>8.2899999999999991</v>
      </c>
      <c r="X98" s="202">
        <v>24.33</v>
      </c>
      <c r="Y98" s="202">
        <v>0</v>
      </c>
      <c r="Z98">
        <v>0</v>
      </c>
      <c r="AA98" s="202">
        <v>10.71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30</v>
      </c>
      <c r="AH98" s="202">
        <v>0</v>
      </c>
      <c r="AI98" s="202">
        <v>57.6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68.72</v>
      </c>
      <c r="AQ98" s="202">
        <v>22.2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3.065747499999997</v>
      </c>
      <c r="L99">
        <f t="shared" si="0"/>
        <v>1.218052499999998</v>
      </c>
      <c r="M99">
        <f t="shared" si="0"/>
        <v>0</v>
      </c>
      <c r="N99">
        <f t="shared" si="0"/>
        <v>0.64691999999999938</v>
      </c>
      <c r="O99">
        <f t="shared" si="0"/>
        <v>0.85152499999999964</v>
      </c>
      <c r="P99">
        <f t="shared" si="0"/>
        <v>1.0592124999999994</v>
      </c>
      <c r="Q99">
        <f t="shared" si="0"/>
        <v>9.8962499999999953E-2</v>
      </c>
      <c r="R99">
        <f t="shared" si="0"/>
        <v>0.19853750000000001</v>
      </c>
      <c r="S99">
        <f t="shared" si="0"/>
        <v>0.1274025</v>
      </c>
      <c r="T99">
        <f t="shared" si="0"/>
        <v>0</v>
      </c>
      <c r="U99">
        <f t="shared" si="0"/>
        <v>5.3420224999999952</v>
      </c>
      <c r="V99">
        <f t="shared" si="0"/>
        <v>0.10353749999999981</v>
      </c>
      <c r="W99">
        <f t="shared" si="0"/>
        <v>0.17556999999999981</v>
      </c>
      <c r="X99">
        <f t="shared" si="0"/>
        <v>0.5045024999999993</v>
      </c>
      <c r="Y99">
        <f t="shared" si="0"/>
        <v>0</v>
      </c>
      <c r="Z99">
        <f t="shared" si="0"/>
        <v>0</v>
      </c>
      <c r="AA99">
        <f t="shared" si="0"/>
        <v>0.20303750000000012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0.62064999999999915</v>
      </c>
      <c r="AH99">
        <f t="shared" si="0"/>
        <v>0</v>
      </c>
      <c r="AI99">
        <f t="shared" si="0"/>
        <v>1.1981275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1.3804700000000016</v>
      </c>
      <c r="AQ99">
        <f t="shared" si="0"/>
        <v>0.45139000000000057</v>
      </c>
      <c r="AR99">
        <f t="shared" si="0"/>
        <v>0.28697999999999979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4.97</v>
      </c>
      <c r="L3" s="202">
        <v>320.20999999999998</v>
      </c>
      <c r="M3" s="202">
        <v>16.649999999999999</v>
      </c>
      <c r="N3" s="202">
        <v>35.31</v>
      </c>
      <c r="O3" s="202">
        <v>0</v>
      </c>
      <c r="P3" s="202">
        <v>28.99</v>
      </c>
      <c r="Q3" s="202">
        <v>6.11</v>
      </c>
      <c r="R3" s="202">
        <v>12.23</v>
      </c>
      <c r="S3" s="202">
        <v>7.65</v>
      </c>
      <c r="T3" s="202">
        <v>0</v>
      </c>
      <c r="U3" s="202">
        <v>58.52</v>
      </c>
      <c r="V3" s="202">
        <v>6.18</v>
      </c>
      <c r="W3" s="202">
        <v>10.02</v>
      </c>
      <c r="X3" s="202">
        <v>29.39</v>
      </c>
      <c r="Y3" s="202">
        <v>0</v>
      </c>
      <c r="Z3">
        <v>0</v>
      </c>
      <c r="AA3" s="202">
        <v>10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29.19</v>
      </c>
      <c r="AH3" s="202">
        <v>0</v>
      </c>
      <c r="AI3" s="202">
        <v>52.39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75.53</v>
      </c>
      <c r="AQ3" s="202">
        <v>26.81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4.97</v>
      </c>
      <c r="L4" s="202">
        <v>320.20999999999998</v>
      </c>
      <c r="M4" s="202">
        <v>16.649999999999999</v>
      </c>
      <c r="N4" s="202">
        <v>35.31</v>
      </c>
      <c r="O4" s="202">
        <v>0</v>
      </c>
      <c r="P4" s="202">
        <v>28.99</v>
      </c>
      <c r="Q4" s="202">
        <v>6.11</v>
      </c>
      <c r="R4" s="202">
        <v>12.23</v>
      </c>
      <c r="S4" s="202">
        <v>7.85</v>
      </c>
      <c r="T4" s="202">
        <v>0</v>
      </c>
      <c r="U4" s="202">
        <v>58.52</v>
      </c>
      <c r="V4" s="202">
        <v>6.18</v>
      </c>
      <c r="W4" s="202">
        <v>10.02</v>
      </c>
      <c r="X4" s="202">
        <v>29.39</v>
      </c>
      <c r="Y4" s="202">
        <v>0</v>
      </c>
      <c r="Z4">
        <v>0</v>
      </c>
      <c r="AA4" s="202">
        <v>10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29.19</v>
      </c>
      <c r="AH4" s="202">
        <v>0</v>
      </c>
      <c r="AI4" s="202">
        <v>52.39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75.53</v>
      </c>
      <c r="AQ4" s="202">
        <v>26.81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4.97</v>
      </c>
      <c r="L5" s="202">
        <v>320.20999999999998</v>
      </c>
      <c r="M5" s="202">
        <v>16.649999999999999</v>
      </c>
      <c r="N5" s="202">
        <v>35.31</v>
      </c>
      <c r="O5" s="202">
        <v>0</v>
      </c>
      <c r="P5" s="202">
        <v>28.99</v>
      </c>
      <c r="Q5" s="202">
        <v>6.11</v>
      </c>
      <c r="R5" s="202">
        <v>12.23</v>
      </c>
      <c r="S5" s="202">
        <v>7.85</v>
      </c>
      <c r="T5" s="202">
        <v>0</v>
      </c>
      <c r="U5" s="202">
        <v>58.52</v>
      </c>
      <c r="V5" s="202">
        <v>6.18</v>
      </c>
      <c r="W5" s="202">
        <v>10.02</v>
      </c>
      <c r="X5" s="202">
        <v>29.39</v>
      </c>
      <c r="Y5" s="202">
        <v>0</v>
      </c>
      <c r="Z5">
        <v>0</v>
      </c>
      <c r="AA5" s="202">
        <v>10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29.19</v>
      </c>
      <c r="AH5" s="202">
        <v>0</v>
      </c>
      <c r="AI5" s="202">
        <v>52.39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75.53</v>
      </c>
      <c r="AQ5" s="202">
        <v>26.81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4.97</v>
      </c>
      <c r="L6" s="202">
        <v>260</v>
      </c>
      <c r="M6" s="202">
        <v>16.649999999999999</v>
      </c>
      <c r="N6" s="202">
        <v>35.31</v>
      </c>
      <c r="O6" s="202">
        <v>0</v>
      </c>
      <c r="P6" s="202">
        <v>28.99</v>
      </c>
      <c r="Q6" s="202">
        <v>6.11</v>
      </c>
      <c r="R6" s="202">
        <v>12.23</v>
      </c>
      <c r="S6" s="202">
        <v>7.85</v>
      </c>
      <c r="T6" s="202">
        <v>0</v>
      </c>
      <c r="U6" s="202">
        <v>58.52</v>
      </c>
      <c r="V6" s="202">
        <v>6.18</v>
      </c>
      <c r="W6" s="202">
        <v>10.02</v>
      </c>
      <c r="X6" s="202">
        <v>29.39</v>
      </c>
      <c r="Y6" s="202">
        <v>0</v>
      </c>
      <c r="Z6">
        <v>0</v>
      </c>
      <c r="AA6" s="202">
        <v>10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29.19</v>
      </c>
      <c r="AH6" s="202">
        <v>0</v>
      </c>
      <c r="AI6" s="202">
        <v>52.39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75.53</v>
      </c>
      <c r="AQ6" s="202">
        <v>26.81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4.97</v>
      </c>
      <c r="L7" s="202">
        <v>157.77000000000001</v>
      </c>
      <c r="M7" s="202">
        <v>11.6</v>
      </c>
      <c r="N7" s="202">
        <v>35.31</v>
      </c>
      <c r="O7" s="202">
        <v>0</v>
      </c>
      <c r="P7" s="202">
        <v>28.99</v>
      </c>
      <c r="Q7" s="202">
        <v>6.11</v>
      </c>
      <c r="R7" s="202">
        <v>12.6</v>
      </c>
      <c r="S7" s="202">
        <v>7.85</v>
      </c>
      <c r="T7" s="202">
        <v>0</v>
      </c>
      <c r="U7" s="202">
        <v>58.52</v>
      </c>
      <c r="V7" s="202">
        <v>6.18</v>
      </c>
      <c r="W7" s="202">
        <v>10.02</v>
      </c>
      <c r="X7" s="202">
        <v>29.39</v>
      </c>
      <c r="Y7" s="202">
        <v>0</v>
      </c>
      <c r="Z7">
        <v>0</v>
      </c>
      <c r="AA7" s="202">
        <v>10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29.19</v>
      </c>
      <c r="AH7" s="202">
        <v>0</v>
      </c>
      <c r="AI7" s="202">
        <v>52.39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75.53</v>
      </c>
      <c r="AQ7" s="202">
        <v>26.81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4.97</v>
      </c>
      <c r="L8" s="202">
        <v>96.89</v>
      </c>
      <c r="M8" s="202">
        <v>11.6</v>
      </c>
      <c r="N8" s="202">
        <v>35.31</v>
      </c>
      <c r="O8" s="202">
        <v>0</v>
      </c>
      <c r="P8" s="202">
        <v>28.99</v>
      </c>
      <c r="Q8" s="202">
        <v>6.11</v>
      </c>
      <c r="R8" s="202">
        <v>12.6</v>
      </c>
      <c r="S8" s="202">
        <v>7.85</v>
      </c>
      <c r="T8" s="202">
        <v>0</v>
      </c>
      <c r="U8" s="202">
        <v>58.52</v>
      </c>
      <c r="V8" s="202">
        <v>6.18</v>
      </c>
      <c r="W8" s="202">
        <v>10.02</v>
      </c>
      <c r="X8" s="202">
        <v>29.39</v>
      </c>
      <c r="Y8" s="202">
        <v>0</v>
      </c>
      <c r="Z8">
        <v>0</v>
      </c>
      <c r="AA8" s="202">
        <v>10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29.19</v>
      </c>
      <c r="AH8" s="202">
        <v>0</v>
      </c>
      <c r="AI8" s="202">
        <v>52.39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75.53</v>
      </c>
      <c r="AQ8" s="202">
        <v>26.81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4.97</v>
      </c>
      <c r="L9" s="202">
        <v>96.89</v>
      </c>
      <c r="M9" s="202">
        <v>11.6</v>
      </c>
      <c r="N9" s="202">
        <v>35.31</v>
      </c>
      <c r="O9" s="202">
        <v>0</v>
      </c>
      <c r="P9" s="202">
        <v>28.99</v>
      </c>
      <c r="Q9" s="202">
        <v>6.11</v>
      </c>
      <c r="R9" s="202">
        <v>12.6</v>
      </c>
      <c r="S9" s="202">
        <v>7.85</v>
      </c>
      <c r="T9" s="202">
        <v>0</v>
      </c>
      <c r="U9" s="202">
        <v>58.52</v>
      </c>
      <c r="V9" s="202">
        <v>6.18</v>
      </c>
      <c r="W9" s="202">
        <v>10.02</v>
      </c>
      <c r="X9" s="202">
        <v>29.39</v>
      </c>
      <c r="Y9" s="202">
        <v>0</v>
      </c>
      <c r="Z9">
        <v>0</v>
      </c>
      <c r="AA9" s="202">
        <v>10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29.19</v>
      </c>
      <c r="AH9" s="202">
        <v>0</v>
      </c>
      <c r="AI9" s="202">
        <v>52.39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75.53</v>
      </c>
      <c r="AQ9" s="202">
        <v>26.81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4.97</v>
      </c>
      <c r="L10" s="202">
        <v>65.89</v>
      </c>
      <c r="M10" s="202">
        <v>11.6</v>
      </c>
      <c r="N10" s="202">
        <v>35.31</v>
      </c>
      <c r="O10" s="202">
        <v>0</v>
      </c>
      <c r="P10" s="202">
        <v>28.99</v>
      </c>
      <c r="Q10" s="202">
        <v>6.11</v>
      </c>
      <c r="R10" s="202">
        <v>12.6</v>
      </c>
      <c r="S10" s="202">
        <v>7.85</v>
      </c>
      <c r="T10" s="202">
        <v>0</v>
      </c>
      <c r="U10" s="202">
        <v>58.52</v>
      </c>
      <c r="V10" s="202">
        <v>6.18</v>
      </c>
      <c r="W10" s="202">
        <v>10.02</v>
      </c>
      <c r="X10" s="202">
        <v>29.39</v>
      </c>
      <c r="Y10" s="202">
        <v>0</v>
      </c>
      <c r="Z10">
        <v>0</v>
      </c>
      <c r="AA10" s="202">
        <v>10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29.19</v>
      </c>
      <c r="AH10" s="202">
        <v>0</v>
      </c>
      <c r="AI10" s="202">
        <v>52.39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75.53</v>
      </c>
      <c r="AQ10" s="202">
        <v>26.81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4.97</v>
      </c>
      <c r="L11" s="202">
        <v>65.89</v>
      </c>
      <c r="M11" s="202">
        <v>11.6</v>
      </c>
      <c r="N11" s="202">
        <v>35.31</v>
      </c>
      <c r="O11" s="202">
        <v>0</v>
      </c>
      <c r="P11" s="202">
        <v>28.99</v>
      </c>
      <c r="Q11" s="202">
        <v>3.57</v>
      </c>
      <c r="R11" s="202">
        <v>6.93</v>
      </c>
      <c r="S11" s="202">
        <v>4.3099999999999996</v>
      </c>
      <c r="T11" s="202">
        <v>0</v>
      </c>
      <c r="U11" s="202">
        <v>56.35</v>
      </c>
      <c r="V11" s="202">
        <v>6.18</v>
      </c>
      <c r="W11" s="202">
        <v>10.02</v>
      </c>
      <c r="X11" s="202">
        <v>29.39</v>
      </c>
      <c r="Y11" s="202">
        <v>0</v>
      </c>
      <c r="Z11">
        <v>0</v>
      </c>
      <c r="AA11" s="202">
        <v>9.7100000000000009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29.19</v>
      </c>
      <c r="AH11" s="202">
        <v>0</v>
      </c>
      <c r="AI11" s="202">
        <v>52.39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75.53</v>
      </c>
      <c r="AQ11" s="202">
        <v>26.81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4.97</v>
      </c>
      <c r="L12" s="202">
        <v>65.89</v>
      </c>
      <c r="M12" s="202">
        <v>11.6</v>
      </c>
      <c r="N12" s="202">
        <v>35.31</v>
      </c>
      <c r="O12" s="202">
        <v>0</v>
      </c>
      <c r="P12" s="202">
        <v>28.99</v>
      </c>
      <c r="Q12" s="202">
        <v>3.57</v>
      </c>
      <c r="R12" s="202">
        <v>6.93</v>
      </c>
      <c r="S12" s="202">
        <v>4.3099999999999996</v>
      </c>
      <c r="T12" s="202">
        <v>0</v>
      </c>
      <c r="U12" s="202">
        <v>56.35</v>
      </c>
      <c r="V12" s="202">
        <v>6.18</v>
      </c>
      <c r="W12" s="202">
        <v>10.02</v>
      </c>
      <c r="X12" s="202">
        <v>29.39</v>
      </c>
      <c r="Y12" s="202">
        <v>0</v>
      </c>
      <c r="Z12">
        <v>0</v>
      </c>
      <c r="AA12" s="202">
        <v>9.7100000000000009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29.19</v>
      </c>
      <c r="AH12" s="202">
        <v>0</v>
      </c>
      <c r="AI12" s="202">
        <v>52.39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75.53</v>
      </c>
      <c r="AQ12" s="202">
        <v>26.81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4.97</v>
      </c>
      <c r="L13" s="202">
        <v>65.89</v>
      </c>
      <c r="M13" s="202">
        <v>11.6</v>
      </c>
      <c r="N13" s="202">
        <v>35.31</v>
      </c>
      <c r="O13" s="202">
        <v>0</v>
      </c>
      <c r="P13" s="202">
        <v>28.99</v>
      </c>
      <c r="Q13" s="202">
        <v>3.57</v>
      </c>
      <c r="R13" s="202">
        <v>6.93</v>
      </c>
      <c r="S13" s="202">
        <v>4.3099999999999996</v>
      </c>
      <c r="T13" s="202">
        <v>0</v>
      </c>
      <c r="U13" s="202">
        <v>56.35</v>
      </c>
      <c r="V13" s="202">
        <v>6.18</v>
      </c>
      <c r="W13" s="202">
        <v>10.02</v>
      </c>
      <c r="X13" s="202">
        <v>29.39</v>
      </c>
      <c r="Y13" s="202">
        <v>0</v>
      </c>
      <c r="Z13">
        <v>0</v>
      </c>
      <c r="AA13" s="202">
        <v>9.7100000000000009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29.19</v>
      </c>
      <c r="AH13" s="202">
        <v>0</v>
      </c>
      <c r="AI13" s="202">
        <v>52.39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48.45</v>
      </c>
      <c r="AQ13" s="202">
        <v>7.75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4.97</v>
      </c>
      <c r="L14" s="202">
        <v>65.89</v>
      </c>
      <c r="M14" s="202">
        <v>11.6</v>
      </c>
      <c r="N14" s="202">
        <v>35.31</v>
      </c>
      <c r="O14" s="202">
        <v>0</v>
      </c>
      <c r="P14" s="202">
        <v>28.99</v>
      </c>
      <c r="Q14" s="202">
        <v>3.57</v>
      </c>
      <c r="R14" s="202">
        <v>6.93</v>
      </c>
      <c r="S14" s="202">
        <v>4.3099999999999996</v>
      </c>
      <c r="T14" s="202">
        <v>0</v>
      </c>
      <c r="U14" s="202">
        <v>56.35</v>
      </c>
      <c r="V14" s="202">
        <v>6.18</v>
      </c>
      <c r="W14" s="202">
        <v>10.02</v>
      </c>
      <c r="X14" s="202">
        <v>29.39</v>
      </c>
      <c r="Y14" s="202">
        <v>0</v>
      </c>
      <c r="Z14">
        <v>0</v>
      </c>
      <c r="AA14" s="202">
        <v>9.7100000000000009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29.19</v>
      </c>
      <c r="AH14" s="202">
        <v>0</v>
      </c>
      <c r="AI14" s="202">
        <v>52.39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38.76</v>
      </c>
      <c r="AQ14" s="202">
        <v>7.75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4.97</v>
      </c>
      <c r="L15" s="202">
        <v>65.89</v>
      </c>
      <c r="M15" s="202">
        <v>11.6</v>
      </c>
      <c r="N15" s="202">
        <v>35.31</v>
      </c>
      <c r="O15" s="202">
        <v>0</v>
      </c>
      <c r="P15" s="202">
        <v>28.99</v>
      </c>
      <c r="Q15" s="202">
        <v>3.57</v>
      </c>
      <c r="R15" s="202">
        <v>6.93</v>
      </c>
      <c r="S15" s="202">
        <v>4.3099999999999996</v>
      </c>
      <c r="T15" s="202">
        <v>0</v>
      </c>
      <c r="U15" s="202">
        <v>56.35</v>
      </c>
      <c r="V15" s="202">
        <v>6.18</v>
      </c>
      <c r="W15" s="202">
        <v>10.02</v>
      </c>
      <c r="X15" s="202">
        <v>29.39</v>
      </c>
      <c r="Y15" s="202">
        <v>0</v>
      </c>
      <c r="Z15">
        <v>0</v>
      </c>
      <c r="AA15" s="202">
        <v>10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29.38</v>
      </c>
      <c r="AH15" s="202">
        <v>0</v>
      </c>
      <c r="AI15" s="202">
        <v>52.39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38.76</v>
      </c>
      <c r="AQ15" s="202">
        <v>7.75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4.97</v>
      </c>
      <c r="L16" s="202">
        <v>65.89</v>
      </c>
      <c r="M16" s="202">
        <v>11.6</v>
      </c>
      <c r="N16" s="202">
        <v>35.31</v>
      </c>
      <c r="O16" s="202">
        <v>0</v>
      </c>
      <c r="P16" s="202">
        <v>28.99</v>
      </c>
      <c r="Q16" s="202">
        <v>3.57</v>
      </c>
      <c r="R16" s="202">
        <v>6.93</v>
      </c>
      <c r="S16" s="202">
        <v>4.3099999999999996</v>
      </c>
      <c r="T16" s="202">
        <v>0</v>
      </c>
      <c r="U16" s="202">
        <v>56.35</v>
      </c>
      <c r="V16" s="202">
        <v>6.18</v>
      </c>
      <c r="W16" s="202">
        <v>10.02</v>
      </c>
      <c r="X16" s="202">
        <v>29.39</v>
      </c>
      <c r="Y16" s="202">
        <v>0</v>
      </c>
      <c r="Z16">
        <v>0</v>
      </c>
      <c r="AA16" s="202">
        <v>10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29.38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38.76</v>
      </c>
      <c r="AQ16" s="202">
        <v>7.75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4.88</v>
      </c>
      <c r="L17" s="202">
        <v>65.89</v>
      </c>
      <c r="M17" s="202">
        <v>11.6</v>
      </c>
      <c r="N17" s="202">
        <v>35.31</v>
      </c>
      <c r="O17" s="202">
        <v>0</v>
      </c>
      <c r="P17" s="202">
        <v>28.99</v>
      </c>
      <c r="Q17" s="202">
        <v>3.57</v>
      </c>
      <c r="R17" s="202">
        <v>6.93</v>
      </c>
      <c r="S17" s="202">
        <v>4.3099999999999996</v>
      </c>
      <c r="T17" s="202">
        <v>0</v>
      </c>
      <c r="U17" s="202">
        <v>45.15</v>
      </c>
      <c r="V17" s="202">
        <v>6.18</v>
      </c>
      <c r="W17" s="202">
        <v>10.02</v>
      </c>
      <c r="X17" s="202">
        <v>29.39</v>
      </c>
      <c r="Y17" s="202">
        <v>0</v>
      </c>
      <c r="Z17">
        <v>0</v>
      </c>
      <c r="AA17" s="202">
        <v>10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29.38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38.76</v>
      </c>
      <c r="AQ17" s="202">
        <v>7.75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4.97</v>
      </c>
      <c r="L18" s="202">
        <v>65.89</v>
      </c>
      <c r="M18" s="202">
        <v>11.6</v>
      </c>
      <c r="N18" s="202">
        <v>35.31</v>
      </c>
      <c r="O18" s="202">
        <v>0</v>
      </c>
      <c r="P18" s="202">
        <v>28.99</v>
      </c>
      <c r="Q18" s="202">
        <v>3.57</v>
      </c>
      <c r="R18" s="202">
        <v>6.93</v>
      </c>
      <c r="S18" s="202">
        <v>4.3099999999999996</v>
      </c>
      <c r="T18" s="202">
        <v>0</v>
      </c>
      <c r="U18" s="202">
        <v>45.15</v>
      </c>
      <c r="V18" s="202">
        <v>6.18</v>
      </c>
      <c r="W18" s="202">
        <v>10.02</v>
      </c>
      <c r="X18" s="202">
        <v>29.39</v>
      </c>
      <c r="Y18" s="202">
        <v>0</v>
      </c>
      <c r="Z18">
        <v>0</v>
      </c>
      <c r="AA18" s="202">
        <v>10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29.38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38.76</v>
      </c>
      <c r="AQ18" s="202">
        <v>7.75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4.97</v>
      </c>
      <c r="L19" s="202">
        <v>65.89</v>
      </c>
      <c r="M19" s="202">
        <v>11.6</v>
      </c>
      <c r="N19" s="202">
        <v>35.31</v>
      </c>
      <c r="O19" s="202">
        <v>0</v>
      </c>
      <c r="P19" s="202">
        <v>28.99</v>
      </c>
      <c r="Q19" s="202">
        <v>3.57</v>
      </c>
      <c r="R19" s="202">
        <v>6.93</v>
      </c>
      <c r="S19" s="202">
        <v>4.3099999999999996</v>
      </c>
      <c r="T19" s="202">
        <v>0</v>
      </c>
      <c r="U19" s="202">
        <v>45.15</v>
      </c>
      <c r="V19" s="202">
        <v>6.18</v>
      </c>
      <c r="W19" s="202">
        <v>10.02</v>
      </c>
      <c r="X19" s="202">
        <v>29.39</v>
      </c>
      <c r="Y19" s="202">
        <v>0</v>
      </c>
      <c r="Z19">
        <v>0</v>
      </c>
      <c r="AA19" s="202">
        <v>10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29.38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75.53</v>
      </c>
      <c r="AQ19" s="202">
        <v>26.81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4.97</v>
      </c>
      <c r="L20" s="202">
        <v>65.89</v>
      </c>
      <c r="M20" s="202">
        <v>11.6</v>
      </c>
      <c r="N20" s="202">
        <v>35.31</v>
      </c>
      <c r="O20" s="202">
        <v>0</v>
      </c>
      <c r="P20" s="202">
        <v>28.99</v>
      </c>
      <c r="Q20" s="202">
        <v>3.57</v>
      </c>
      <c r="R20" s="202">
        <v>6.93</v>
      </c>
      <c r="S20" s="202">
        <v>4.3099999999999996</v>
      </c>
      <c r="T20" s="202">
        <v>0</v>
      </c>
      <c r="U20" s="202">
        <v>45.15</v>
      </c>
      <c r="V20" s="202">
        <v>6.18</v>
      </c>
      <c r="W20" s="202">
        <v>10.02</v>
      </c>
      <c r="X20" s="202">
        <v>29.39</v>
      </c>
      <c r="Y20" s="202">
        <v>0</v>
      </c>
      <c r="Z20">
        <v>0</v>
      </c>
      <c r="AA20" s="202">
        <v>10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29.38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75.53</v>
      </c>
      <c r="AQ20" s="202">
        <v>26.81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4.97</v>
      </c>
      <c r="L21" s="202">
        <v>65.89</v>
      </c>
      <c r="M21" s="202">
        <v>11.6</v>
      </c>
      <c r="N21" s="202">
        <v>35.31</v>
      </c>
      <c r="O21" s="202">
        <v>0</v>
      </c>
      <c r="P21" s="202">
        <v>28.99</v>
      </c>
      <c r="Q21" s="202">
        <v>3.57</v>
      </c>
      <c r="R21" s="202">
        <v>6.93</v>
      </c>
      <c r="S21" s="202">
        <v>4.3099999999999996</v>
      </c>
      <c r="T21" s="202">
        <v>0</v>
      </c>
      <c r="U21" s="202">
        <v>45.15</v>
      </c>
      <c r="V21" s="202">
        <v>6.18</v>
      </c>
      <c r="W21" s="202">
        <v>10.02</v>
      </c>
      <c r="X21" s="202">
        <v>29.39</v>
      </c>
      <c r="Y21" s="202">
        <v>0</v>
      </c>
      <c r="Z21">
        <v>0</v>
      </c>
      <c r="AA21" s="202">
        <v>10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29.38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75.53</v>
      </c>
      <c r="AQ21" s="202">
        <v>26.81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4.97</v>
      </c>
      <c r="L22" s="202">
        <v>65.89</v>
      </c>
      <c r="M22" s="202">
        <v>11.6</v>
      </c>
      <c r="N22" s="202">
        <v>35.31</v>
      </c>
      <c r="O22" s="202">
        <v>0</v>
      </c>
      <c r="P22" s="202">
        <v>28.99</v>
      </c>
      <c r="Q22" s="202">
        <v>3.57</v>
      </c>
      <c r="R22" s="202">
        <v>6.93</v>
      </c>
      <c r="S22" s="202">
        <v>4.3099999999999996</v>
      </c>
      <c r="T22" s="202">
        <v>0</v>
      </c>
      <c r="U22" s="202">
        <v>45.15</v>
      </c>
      <c r="V22" s="202">
        <v>6.18</v>
      </c>
      <c r="W22" s="202">
        <v>10.02</v>
      </c>
      <c r="X22" s="202">
        <v>29.39</v>
      </c>
      <c r="Y22" s="202">
        <v>0</v>
      </c>
      <c r="Z22">
        <v>0</v>
      </c>
      <c r="AA22" s="202">
        <v>10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29.38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75.53</v>
      </c>
      <c r="AQ22" s="202">
        <v>26.81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4.97</v>
      </c>
      <c r="L23" s="202">
        <v>65.89</v>
      </c>
      <c r="M23" s="202">
        <v>11.6</v>
      </c>
      <c r="N23" s="202">
        <v>35.31</v>
      </c>
      <c r="O23" s="202">
        <v>0</v>
      </c>
      <c r="P23" s="202">
        <v>28.99</v>
      </c>
      <c r="Q23" s="202">
        <v>3.57</v>
      </c>
      <c r="R23" s="202">
        <v>6.93</v>
      </c>
      <c r="S23" s="202">
        <v>4.3099999999999996</v>
      </c>
      <c r="T23" s="202">
        <v>0</v>
      </c>
      <c r="U23" s="202">
        <v>45.15</v>
      </c>
      <c r="V23" s="202">
        <v>6.18</v>
      </c>
      <c r="W23" s="202">
        <v>10.02</v>
      </c>
      <c r="X23" s="202">
        <v>29.39</v>
      </c>
      <c r="Y23" s="202">
        <v>0</v>
      </c>
      <c r="Z23">
        <v>0</v>
      </c>
      <c r="AA23" s="202">
        <v>10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28.12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19.38</v>
      </c>
      <c r="AQ23" s="202">
        <v>7.75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4.97</v>
      </c>
      <c r="L24" s="202">
        <v>65.89</v>
      </c>
      <c r="M24" s="202">
        <v>11.6</v>
      </c>
      <c r="N24" s="202">
        <v>35.31</v>
      </c>
      <c r="O24" s="202">
        <v>0</v>
      </c>
      <c r="P24" s="202">
        <v>28.99</v>
      </c>
      <c r="Q24" s="202">
        <v>3.57</v>
      </c>
      <c r="R24" s="202">
        <v>6.93</v>
      </c>
      <c r="S24" s="202">
        <v>4.3099999999999996</v>
      </c>
      <c r="T24" s="202">
        <v>0</v>
      </c>
      <c r="U24" s="202">
        <v>45.15</v>
      </c>
      <c r="V24" s="202">
        <v>6.18</v>
      </c>
      <c r="W24" s="202">
        <v>10.02</v>
      </c>
      <c r="X24" s="202">
        <v>29.39</v>
      </c>
      <c r="Y24" s="202">
        <v>0</v>
      </c>
      <c r="Z24">
        <v>0</v>
      </c>
      <c r="AA24" s="202">
        <v>10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28.12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19.38</v>
      </c>
      <c r="AQ24" s="202">
        <v>7.75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4.97</v>
      </c>
      <c r="L25" s="202">
        <v>65.89</v>
      </c>
      <c r="M25" s="202">
        <v>11.6</v>
      </c>
      <c r="N25" s="202">
        <v>35.31</v>
      </c>
      <c r="O25" s="202">
        <v>0</v>
      </c>
      <c r="P25" s="202">
        <v>28.99</v>
      </c>
      <c r="Q25" s="202">
        <v>3.57</v>
      </c>
      <c r="R25" s="202">
        <v>6.93</v>
      </c>
      <c r="S25" s="202">
        <v>4.3099999999999996</v>
      </c>
      <c r="T25" s="202">
        <v>0</v>
      </c>
      <c r="U25" s="202">
        <v>45.15</v>
      </c>
      <c r="V25" s="202">
        <v>6.18</v>
      </c>
      <c r="W25" s="202">
        <v>10.02</v>
      </c>
      <c r="X25" s="202">
        <v>29.39</v>
      </c>
      <c r="Y25" s="202">
        <v>0</v>
      </c>
      <c r="Z25">
        <v>0</v>
      </c>
      <c r="AA25" s="202">
        <v>10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28.12</v>
      </c>
      <c r="AH25" s="202">
        <v>0</v>
      </c>
      <c r="AI25" s="202">
        <v>53.95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75.53</v>
      </c>
      <c r="AQ25" s="202">
        <v>26.81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4.97</v>
      </c>
      <c r="L26" s="202">
        <v>65.89</v>
      </c>
      <c r="M26" s="202">
        <v>11.6</v>
      </c>
      <c r="N26" s="202">
        <v>35.31</v>
      </c>
      <c r="O26" s="202">
        <v>0</v>
      </c>
      <c r="P26" s="202">
        <v>28.99</v>
      </c>
      <c r="Q26" s="202">
        <v>3.57</v>
      </c>
      <c r="R26" s="202">
        <v>6.93</v>
      </c>
      <c r="S26" s="202">
        <v>4.3099999999999996</v>
      </c>
      <c r="T26" s="202">
        <v>0</v>
      </c>
      <c r="U26" s="202">
        <v>45.15</v>
      </c>
      <c r="V26" s="202">
        <v>6.18</v>
      </c>
      <c r="W26" s="202">
        <v>10.02</v>
      </c>
      <c r="X26" s="202">
        <v>29.39</v>
      </c>
      <c r="Y26" s="202">
        <v>0</v>
      </c>
      <c r="Z26">
        <v>0</v>
      </c>
      <c r="AA26" s="202">
        <v>10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28.12</v>
      </c>
      <c r="AH26" s="202">
        <v>0</v>
      </c>
      <c r="AI26" s="202">
        <v>53.95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75.53</v>
      </c>
      <c r="AQ26" s="202">
        <v>26.81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4.97</v>
      </c>
      <c r="L27" s="202">
        <v>65.89</v>
      </c>
      <c r="M27" s="202">
        <v>11.6</v>
      </c>
      <c r="N27" s="202">
        <v>35.31</v>
      </c>
      <c r="O27" s="202">
        <v>0</v>
      </c>
      <c r="P27" s="202">
        <v>28.99</v>
      </c>
      <c r="Q27" s="202">
        <v>3.57</v>
      </c>
      <c r="R27" s="202">
        <v>6.93</v>
      </c>
      <c r="S27" s="202">
        <v>4.3099999999999996</v>
      </c>
      <c r="T27" s="202">
        <v>0</v>
      </c>
      <c r="U27" s="202">
        <v>45.15</v>
      </c>
      <c r="V27" s="202">
        <v>6.18</v>
      </c>
      <c r="W27" s="202">
        <v>10.02</v>
      </c>
      <c r="X27" s="202">
        <v>29.39</v>
      </c>
      <c r="Y27" s="202">
        <v>0</v>
      </c>
      <c r="Z27">
        <v>0</v>
      </c>
      <c r="AA27" s="202">
        <v>10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28.12</v>
      </c>
      <c r="AH27" s="202">
        <v>0</v>
      </c>
      <c r="AI27" s="202">
        <v>53.95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75.53</v>
      </c>
      <c r="AQ27" s="202">
        <v>26.81</v>
      </c>
      <c r="AR27" s="202">
        <v>5.83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4.97</v>
      </c>
      <c r="L28" s="202">
        <v>65.89</v>
      </c>
      <c r="M28" s="202">
        <v>11.6</v>
      </c>
      <c r="N28" s="202">
        <v>35.31</v>
      </c>
      <c r="O28" s="202">
        <v>0</v>
      </c>
      <c r="P28" s="202">
        <v>28.99</v>
      </c>
      <c r="Q28" s="202">
        <v>3.57</v>
      </c>
      <c r="R28" s="202">
        <v>6.93</v>
      </c>
      <c r="S28" s="202">
        <v>4.3099999999999996</v>
      </c>
      <c r="T28" s="202">
        <v>0</v>
      </c>
      <c r="U28" s="202">
        <v>45.15</v>
      </c>
      <c r="V28" s="202">
        <v>6.18</v>
      </c>
      <c r="W28" s="202">
        <v>10.02</v>
      </c>
      <c r="X28" s="202">
        <v>29.39</v>
      </c>
      <c r="Y28" s="202">
        <v>0</v>
      </c>
      <c r="Z28">
        <v>0</v>
      </c>
      <c r="AA28" s="202">
        <v>10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28.12</v>
      </c>
      <c r="AH28" s="202">
        <v>0</v>
      </c>
      <c r="AI28" s="202">
        <v>53.95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75.53</v>
      </c>
      <c r="AQ28" s="202">
        <v>26.81</v>
      </c>
      <c r="AR28" s="202">
        <v>12.02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4.97</v>
      </c>
      <c r="L29" s="202">
        <v>65.89</v>
      </c>
      <c r="M29" s="202">
        <v>11.6</v>
      </c>
      <c r="N29" s="202">
        <v>35.31</v>
      </c>
      <c r="O29" s="202">
        <v>0</v>
      </c>
      <c r="P29" s="202">
        <v>28.99</v>
      </c>
      <c r="Q29" s="202">
        <v>3.57</v>
      </c>
      <c r="R29" s="202">
        <v>6.93</v>
      </c>
      <c r="S29" s="202">
        <v>4.3099999999999996</v>
      </c>
      <c r="T29" s="202">
        <v>0</v>
      </c>
      <c r="U29" s="202">
        <v>45.15</v>
      </c>
      <c r="V29" s="202">
        <v>6.18</v>
      </c>
      <c r="W29" s="202">
        <v>10.02</v>
      </c>
      <c r="X29" s="202">
        <v>29.39</v>
      </c>
      <c r="Y29" s="202">
        <v>0</v>
      </c>
      <c r="Z29">
        <v>0</v>
      </c>
      <c r="AA29" s="202">
        <v>10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28.12</v>
      </c>
      <c r="AH29" s="202">
        <v>0</v>
      </c>
      <c r="AI29" s="202">
        <v>53.95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75.53</v>
      </c>
      <c r="AQ29" s="202">
        <v>26.81</v>
      </c>
      <c r="AR29" s="202">
        <v>17.14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4.97</v>
      </c>
      <c r="L30" s="202">
        <v>65.89</v>
      </c>
      <c r="M30" s="202">
        <v>11.6</v>
      </c>
      <c r="N30" s="202">
        <v>35.31</v>
      </c>
      <c r="O30" s="202">
        <v>0</v>
      </c>
      <c r="P30" s="202">
        <v>28.99</v>
      </c>
      <c r="Q30" s="202">
        <v>3.57</v>
      </c>
      <c r="R30" s="202">
        <v>6.93</v>
      </c>
      <c r="S30" s="202">
        <v>4.3099999999999996</v>
      </c>
      <c r="T30" s="202">
        <v>0</v>
      </c>
      <c r="U30" s="202">
        <v>45.15</v>
      </c>
      <c r="V30" s="202">
        <v>6.18</v>
      </c>
      <c r="W30" s="202">
        <v>10.02</v>
      </c>
      <c r="X30" s="202">
        <v>29.39</v>
      </c>
      <c r="Y30" s="202">
        <v>0</v>
      </c>
      <c r="Z30">
        <v>0</v>
      </c>
      <c r="AA30" s="202">
        <v>10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28.12</v>
      </c>
      <c r="AH30" s="202">
        <v>0</v>
      </c>
      <c r="AI30" s="202">
        <v>53.95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75.53</v>
      </c>
      <c r="AQ30" s="202">
        <v>26.81</v>
      </c>
      <c r="AR30" s="202">
        <v>20.63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4.97</v>
      </c>
      <c r="L31" s="202">
        <v>65.89</v>
      </c>
      <c r="M31" s="202">
        <v>11.6</v>
      </c>
      <c r="N31" s="202">
        <v>35.31</v>
      </c>
      <c r="O31" s="202">
        <v>0</v>
      </c>
      <c r="P31" s="202">
        <v>28.99</v>
      </c>
      <c r="Q31" s="202">
        <v>3.57</v>
      </c>
      <c r="R31" s="202">
        <v>6.93</v>
      </c>
      <c r="S31" s="202">
        <v>4.3099999999999996</v>
      </c>
      <c r="T31" s="202">
        <v>0</v>
      </c>
      <c r="U31" s="202">
        <v>45.15</v>
      </c>
      <c r="V31" s="202">
        <v>4.22</v>
      </c>
      <c r="W31" s="202">
        <v>5.5</v>
      </c>
      <c r="X31" s="202">
        <v>16.41</v>
      </c>
      <c r="Y31" s="202">
        <v>0</v>
      </c>
      <c r="Z31">
        <v>0</v>
      </c>
      <c r="AA31" s="202">
        <v>10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29.38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19.38</v>
      </c>
      <c r="AQ31" s="202">
        <v>7.75</v>
      </c>
      <c r="AR31" s="202">
        <v>21.5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4.97</v>
      </c>
      <c r="L32" s="202">
        <v>65.89</v>
      </c>
      <c r="M32" s="202">
        <v>11.6</v>
      </c>
      <c r="N32" s="202">
        <v>35.31</v>
      </c>
      <c r="O32" s="202">
        <v>0</v>
      </c>
      <c r="P32" s="202">
        <v>28.99</v>
      </c>
      <c r="Q32" s="202">
        <v>3.57</v>
      </c>
      <c r="R32" s="202">
        <v>6.93</v>
      </c>
      <c r="S32" s="202">
        <v>4.3099999999999996</v>
      </c>
      <c r="T32" s="202">
        <v>0</v>
      </c>
      <c r="U32" s="202">
        <v>45.15</v>
      </c>
      <c r="V32" s="202">
        <v>3.39</v>
      </c>
      <c r="W32" s="202">
        <v>5.5</v>
      </c>
      <c r="X32" s="202">
        <v>16.16</v>
      </c>
      <c r="Y32" s="202">
        <v>0</v>
      </c>
      <c r="Z32">
        <v>0</v>
      </c>
      <c r="AA32" s="202">
        <v>10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29.38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19.38</v>
      </c>
      <c r="AQ32" s="202">
        <v>7.75</v>
      </c>
      <c r="AR32" s="202">
        <v>21.5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4.97</v>
      </c>
      <c r="L33" s="202">
        <v>65.89</v>
      </c>
      <c r="M33" s="202">
        <v>11.6</v>
      </c>
      <c r="N33" s="202">
        <v>35.31</v>
      </c>
      <c r="O33" s="202">
        <v>0</v>
      </c>
      <c r="P33" s="202">
        <v>28.99</v>
      </c>
      <c r="Q33" s="202">
        <v>3.57</v>
      </c>
      <c r="R33" s="202">
        <v>6.93</v>
      </c>
      <c r="S33" s="202">
        <v>4.3099999999999996</v>
      </c>
      <c r="T33" s="202">
        <v>0</v>
      </c>
      <c r="U33" s="202">
        <v>45.15</v>
      </c>
      <c r="V33" s="202">
        <v>3.39</v>
      </c>
      <c r="W33" s="202">
        <v>5.5</v>
      </c>
      <c r="X33" s="202">
        <v>16.16</v>
      </c>
      <c r="Y33" s="202">
        <v>0</v>
      </c>
      <c r="Z33">
        <v>0</v>
      </c>
      <c r="AA33" s="202">
        <v>10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29.38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19.38</v>
      </c>
      <c r="AQ33" s="202">
        <v>7.75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4.97</v>
      </c>
      <c r="L34" s="202">
        <v>65.89</v>
      </c>
      <c r="M34" s="202">
        <v>11.6</v>
      </c>
      <c r="N34" s="202">
        <v>35.31</v>
      </c>
      <c r="O34" s="202">
        <v>0</v>
      </c>
      <c r="P34" s="202">
        <v>28.99</v>
      </c>
      <c r="Q34" s="202">
        <v>3.57</v>
      </c>
      <c r="R34" s="202">
        <v>6.93</v>
      </c>
      <c r="S34" s="202">
        <v>4.3099999999999996</v>
      </c>
      <c r="T34" s="202">
        <v>0</v>
      </c>
      <c r="U34" s="202">
        <v>45.15</v>
      </c>
      <c r="V34" s="202">
        <v>3.39</v>
      </c>
      <c r="W34" s="202">
        <v>5.5</v>
      </c>
      <c r="X34" s="202">
        <v>16.16</v>
      </c>
      <c r="Y34" s="202">
        <v>0</v>
      </c>
      <c r="Z34">
        <v>0</v>
      </c>
      <c r="AA34" s="202">
        <v>10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29.38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19.38</v>
      </c>
      <c r="AQ34" s="202">
        <v>7.75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4.97</v>
      </c>
      <c r="L35" s="202">
        <v>67.67</v>
      </c>
      <c r="M35" s="202">
        <v>11.6</v>
      </c>
      <c r="N35" s="202">
        <v>35.31</v>
      </c>
      <c r="O35" s="202">
        <v>0</v>
      </c>
      <c r="P35" s="202">
        <v>28.99</v>
      </c>
      <c r="Q35" s="202">
        <v>3.56</v>
      </c>
      <c r="R35" s="202">
        <v>6.93</v>
      </c>
      <c r="S35" s="202">
        <v>4.3099999999999996</v>
      </c>
      <c r="T35" s="202">
        <v>0</v>
      </c>
      <c r="U35" s="202">
        <v>45.15</v>
      </c>
      <c r="V35" s="202">
        <v>3.39</v>
      </c>
      <c r="W35" s="202">
        <v>5.55</v>
      </c>
      <c r="X35" s="202">
        <v>16.16</v>
      </c>
      <c r="Y35" s="202">
        <v>0</v>
      </c>
      <c r="Z35">
        <v>0</v>
      </c>
      <c r="AA35" s="202">
        <v>10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29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19.38</v>
      </c>
      <c r="AQ35" s="202">
        <v>7.81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4.97</v>
      </c>
      <c r="L36" s="202">
        <v>67.67</v>
      </c>
      <c r="M36" s="202">
        <v>11.6</v>
      </c>
      <c r="N36" s="202">
        <v>35.31</v>
      </c>
      <c r="O36" s="202">
        <v>0</v>
      </c>
      <c r="P36" s="202">
        <v>28.99</v>
      </c>
      <c r="Q36" s="202">
        <v>3.56</v>
      </c>
      <c r="R36" s="202">
        <v>6.93</v>
      </c>
      <c r="S36" s="202">
        <v>4.3099999999999996</v>
      </c>
      <c r="T36" s="202">
        <v>0</v>
      </c>
      <c r="U36" s="202">
        <v>45.15</v>
      </c>
      <c r="V36" s="202">
        <v>3.39</v>
      </c>
      <c r="W36" s="202">
        <v>5.5</v>
      </c>
      <c r="X36" s="202">
        <v>16.16</v>
      </c>
      <c r="Y36" s="202">
        <v>0</v>
      </c>
      <c r="Z36">
        <v>0</v>
      </c>
      <c r="AA36" s="202">
        <v>10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29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19.38</v>
      </c>
      <c r="AQ36" s="202">
        <v>7.81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4.97</v>
      </c>
      <c r="L37" s="202">
        <v>67.67</v>
      </c>
      <c r="M37" s="202">
        <v>11.6</v>
      </c>
      <c r="N37" s="202">
        <v>35.31</v>
      </c>
      <c r="O37" s="202">
        <v>0</v>
      </c>
      <c r="P37" s="202">
        <v>28.99</v>
      </c>
      <c r="Q37" s="202">
        <v>3.56</v>
      </c>
      <c r="R37" s="202">
        <v>6.93</v>
      </c>
      <c r="S37" s="202">
        <v>4.3099999999999996</v>
      </c>
      <c r="T37" s="202">
        <v>0</v>
      </c>
      <c r="U37" s="202">
        <v>45.15</v>
      </c>
      <c r="V37" s="202">
        <v>3.39</v>
      </c>
      <c r="W37" s="202">
        <v>5.5</v>
      </c>
      <c r="X37" s="202">
        <v>16.16</v>
      </c>
      <c r="Y37" s="202">
        <v>0</v>
      </c>
      <c r="Z37">
        <v>0</v>
      </c>
      <c r="AA37" s="202">
        <v>10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29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19.38</v>
      </c>
      <c r="AQ37" s="202">
        <v>7.81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4.97</v>
      </c>
      <c r="L38" s="202">
        <v>67.67</v>
      </c>
      <c r="M38" s="202">
        <v>11.6</v>
      </c>
      <c r="N38" s="202">
        <v>35.31</v>
      </c>
      <c r="O38" s="202">
        <v>0</v>
      </c>
      <c r="P38" s="202">
        <v>28.99</v>
      </c>
      <c r="Q38" s="202">
        <v>3.56</v>
      </c>
      <c r="R38" s="202">
        <v>6.93</v>
      </c>
      <c r="S38" s="202">
        <v>4.3099999999999996</v>
      </c>
      <c r="T38" s="202">
        <v>0</v>
      </c>
      <c r="U38" s="202">
        <v>45.15</v>
      </c>
      <c r="V38" s="202">
        <v>3.39</v>
      </c>
      <c r="W38" s="202">
        <v>5.5</v>
      </c>
      <c r="X38" s="202">
        <v>16.16</v>
      </c>
      <c r="Y38" s="202">
        <v>0</v>
      </c>
      <c r="Z38">
        <v>0</v>
      </c>
      <c r="AA38" s="202">
        <v>10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29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19.38</v>
      </c>
      <c r="AQ38" s="202">
        <v>7.81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</v>
      </c>
      <c r="L39" s="202">
        <v>67.67</v>
      </c>
      <c r="M39" s="202">
        <v>11.6</v>
      </c>
      <c r="N39" s="202">
        <v>35.31</v>
      </c>
      <c r="O39" s="202">
        <v>0</v>
      </c>
      <c r="P39" s="202">
        <v>28.99</v>
      </c>
      <c r="Q39" s="202">
        <v>3.57</v>
      </c>
      <c r="R39" s="202">
        <v>6.93</v>
      </c>
      <c r="S39" s="202">
        <v>4.3099999999999996</v>
      </c>
      <c r="T39" s="202">
        <v>0</v>
      </c>
      <c r="U39" s="202">
        <v>45.15</v>
      </c>
      <c r="V39" s="202">
        <v>3.39</v>
      </c>
      <c r="W39" s="202">
        <v>5.5</v>
      </c>
      <c r="X39" s="202">
        <v>16.16</v>
      </c>
      <c r="Y39" s="202">
        <v>0</v>
      </c>
      <c r="Z39">
        <v>0</v>
      </c>
      <c r="AA39" s="202">
        <v>10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29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19.38</v>
      </c>
      <c r="AQ39" s="202">
        <v>7.81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5</v>
      </c>
      <c r="L40" s="202">
        <v>67.67</v>
      </c>
      <c r="M40" s="202">
        <v>11.6</v>
      </c>
      <c r="N40" s="202">
        <v>35.31</v>
      </c>
      <c r="O40" s="202">
        <v>0</v>
      </c>
      <c r="P40" s="202">
        <v>28.99</v>
      </c>
      <c r="Q40" s="202">
        <v>3.57</v>
      </c>
      <c r="R40" s="202">
        <v>6.93</v>
      </c>
      <c r="S40" s="202">
        <v>4.3099999999999996</v>
      </c>
      <c r="T40" s="202">
        <v>0</v>
      </c>
      <c r="U40" s="202">
        <v>45.15</v>
      </c>
      <c r="V40" s="202">
        <v>3.39</v>
      </c>
      <c r="W40" s="202">
        <v>5.5</v>
      </c>
      <c r="X40" s="202">
        <v>16.16</v>
      </c>
      <c r="Y40" s="202">
        <v>0</v>
      </c>
      <c r="Z40">
        <v>0</v>
      </c>
      <c r="AA40" s="202">
        <v>10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29.19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19.38</v>
      </c>
      <c r="AQ40" s="202">
        <v>7.81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</v>
      </c>
      <c r="L41" s="202">
        <v>67.67</v>
      </c>
      <c r="M41" s="202">
        <v>11.6</v>
      </c>
      <c r="N41" s="202">
        <v>35.31</v>
      </c>
      <c r="O41" s="202">
        <v>0</v>
      </c>
      <c r="P41" s="202">
        <v>28.99</v>
      </c>
      <c r="Q41" s="202">
        <v>3.57</v>
      </c>
      <c r="R41" s="202">
        <v>6.93</v>
      </c>
      <c r="S41" s="202">
        <v>4.3099999999999996</v>
      </c>
      <c r="T41" s="202">
        <v>0</v>
      </c>
      <c r="U41" s="202">
        <v>45.15</v>
      </c>
      <c r="V41" s="202">
        <v>3.39</v>
      </c>
      <c r="W41" s="202">
        <v>5.5</v>
      </c>
      <c r="X41" s="202">
        <v>16.16</v>
      </c>
      <c r="Y41" s="202">
        <v>0</v>
      </c>
      <c r="Z41">
        <v>0</v>
      </c>
      <c r="AA41" s="202">
        <v>10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29.19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19.38</v>
      </c>
      <c r="AQ41" s="202">
        <v>7.81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</v>
      </c>
      <c r="L42" s="202">
        <v>67.67</v>
      </c>
      <c r="M42" s="202">
        <v>11.6</v>
      </c>
      <c r="N42" s="202">
        <v>35.31</v>
      </c>
      <c r="O42" s="202">
        <v>0</v>
      </c>
      <c r="P42" s="202">
        <v>28.99</v>
      </c>
      <c r="Q42" s="202">
        <v>3.57</v>
      </c>
      <c r="R42" s="202">
        <v>6.93</v>
      </c>
      <c r="S42" s="202">
        <v>4.3099999999999996</v>
      </c>
      <c r="T42" s="202">
        <v>0</v>
      </c>
      <c r="U42" s="202">
        <v>45.15</v>
      </c>
      <c r="V42" s="202">
        <v>3.39</v>
      </c>
      <c r="W42" s="202">
        <v>5.5</v>
      </c>
      <c r="X42" s="202">
        <v>16.16</v>
      </c>
      <c r="Y42" s="202">
        <v>0</v>
      </c>
      <c r="Z42">
        <v>0</v>
      </c>
      <c r="AA42" s="202">
        <v>10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29.19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19.38</v>
      </c>
      <c r="AQ42" s="202">
        <v>7.81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</v>
      </c>
      <c r="L43" s="202">
        <v>67.67</v>
      </c>
      <c r="M43" s="202">
        <v>11.6</v>
      </c>
      <c r="N43" s="202">
        <v>35.31</v>
      </c>
      <c r="O43" s="202">
        <v>0</v>
      </c>
      <c r="P43" s="202">
        <v>28.99</v>
      </c>
      <c r="Q43" s="202">
        <v>3.57</v>
      </c>
      <c r="R43" s="202">
        <v>6.93</v>
      </c>
      <c r="S43" s="202">
        <v>4.3099999999999996</v>
      </c>
      <c r="T43" s="202">
        <v>0</v>
      </c>
      <c r="U43" s="202">
        <v>47.09</v>
      </c>
      <c r="V43" s="202">
        <v>3.39</v>
      </c>
      <c r="W43" s="202">
        <v>5.5</v>
      </c>
      <c r="X43" s="202">
        <v>16.16</v>
      </c>
      <c r="Y43" s="202">
        <v>0</v>
      </c>
      <c r="Z43">
        <v>0</v>
      </c>
      <c r="AA43" s="202">
        <v>10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29.19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19.38</v>
      </c>
      <c r="AQ43" s="202">
        <v>7.81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</v>
      </c>
      <c r="L44" s="202">
        <v>67.67</v>
      </c>
      <c r="M44" s="202">
        <v>11.6</v>
      </c>
      <c r="N44" s="202">
        <v>35.31</v>
      </c>
      <c r="O44" s="202">
        <v>0</v>
      </c>
      <c r="P44" s="202">
        <v>28.99</v>
      </c>
      <c r="Q44" s="202">
        <v>3.57</v>
      </c>
      <c r="R44" s="202">
        <v>6.93</v>
      </c>
      <c r="S44" s="202">
        <v>4.3099999999999996</v>
      </c>
      <c r="T44" s="202">
        <v>0</v>
      </c>
      <c r="U44" s="202">
        <v>48.49</v>
      </c>
      <c r="V44" s="202">
        <v>3.39</v>
      </c>
      <c r="W44" s="202">
        <v>5.5</v>
      </c>
      <c r="X44" s="202">
        <v>16.16</v>
      </c>
      <c r="Y44" s="202">
        <v>0</v>
      </c>
      <c r="Z44">
        <v>0</v>
      </c>
      <c r="AA44" s="202">
        <v>9.7100000000000009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29.19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19.38</v>
      </c>
      <c r="AQ44" s="202">
        <v>7.81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</v>
      </c>
      <c r="L45" s="202">
        <v>67.67</v>
      </c>
      <c r="M45" s="202">
        <v>11.6</v>
      </c>
      <c r="N45" s="202">
        <v>35.31</v>
      </c>
      <c r="O45" s="202">
        <v>0</v>
      </c>
      <c r="P45" s="202">
        <v>29.92</v>
      </c>
      <c r="Q45" s="202">
        <v>3.57</v>
      </c>
      <c r="R45" s="202">
        <v>6.93</v>
      </c>
      <c r="S45" s="202">
        <v>4.3099999999999996</v>
      </c>
      <c r="T45" s="202">
        <v>0</v>
      </c>
      <c r="U45" s="202">
        <v>48.49</v>
      </c>
      <c r="V45" s="202">
        <v>3.39</v>
      </c>
      <c r="W45" s="202">
        <v>5.5</v>
      </c>
      <c r="X45" s="202">
        <v>16.16</v>
      </c>
      <c r="Y45" s="202">
        <v>0</v>
      </c>
      <c r="Z45">
        <v>0</v>
      </c>
      <c r="AA45" s="202">
        <v>9.7100000000000009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29.19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19.38</v>
      </c>
      <c r="AQ45" s="202">
        <v>7.81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</v>
      </c>
      <c r="L46" s="202">
        <v>67.67</v>
      </c>
      <c r="M46" s="202">
        <v>11.6</v>
      </c>
      <c r="N46" s="202">
        <v>35.31</v>
      </c>
      <c r="O46" s="202">
        <v>0</v>
      </c>
      <c r="P46" s="202">
        <v>29.92</v>
      </c>
      <c r="Q46" s="202">
        <v>3.57</v>
      </c>
      <c r="R46" s="202">
        <v>6.93</v>
      </c>
      <c r="S46" s="202">
        <v>4.3099999999999996</v>
      </c>
      <c r="T46" s="202">
        <v>0</v>
      </c>
      <c r="U46" s="202">
        <v>48.49</v>
      </c>
      <c r="V46" s="202">
        <v>3.39</v>
      </c>
      <c r="W46" s="202">
        <v>10.02</v>
      </c>
      <c r="X46" s="202">
        <v>26.27</v>
      </c>
      <c r="Y46" s="202">
        <v>0</v>
      </c>
      <c r="Z46">
        <v>0</v>
      </c>
      <c r="AA46" s="202">
        <v>9.7100000000000009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29.19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19.38</v>
      </c>
      <c r="AQ46" s="202">
        <v>7.81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4.97</v>
      </c>
      <c r="L47" s="202">
        <v>67.67</v>
      </c>
      <c r="M47" s="202">
        <v>11.6</v>
      </c>
      <c r="N47" s="202">
        <v>35.31</v>
      </c>
      <c r="O47" s="202">
        <v>0</v>
      </c>
      <c r="P47" s="202">
        <v>29.92</v>
      </c>
      <c r="Q47" s="202">
        <v>3.56</v>
      </c>
      <c r="R47" s="202">
        <v>6.93</v>
      </c>
      <c r="S47" s="202">
        <v>4.3099999999999996</v>
      </c>
      <c r="T47" s="202">
        <v>0</v>
      </c>
      <c r="U47" s="202">
        <v>48.49</v>
      </c>
      <c r="V47" s="202">
        <v>3.39</v>
      </c>
      <c r="W47" s="202">
        <v>10.02</v>
      </c>
      <c r="X47" s="202">
        <v>29.39</v>
      </c>
      <c r="Y47" s="202">
        <v>0</v>
      </c>
      <c r="Z47">
        <v>0</v>
      </c>
      <c r="AA47" s="202">
        <v>10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29.19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19.38</v>
      </c>
      <c r="AQ47" s="202">
        <v>7.81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4.97</v>
      </c>
      <c r="L48" s="202">
        <v>67.67</v>
      </c>
      <c r="M48" s="202">
        <v>11.6</v>
      </c>
      <c r="N48" s="202">
        <v>35.31</v>
      </c>
      <c r="O48" s="202">
        <v>0</v>
      </c>
      <c r="P48" s="202">
        <v>29.92</v>
      </c>
      <c r="Q48" s="202">
        <v>3.56</v>
      </c>
      <c r="R48" s="202">
        <v>6.93</v>
      </c>
      <c r="S48" s="202">
        <v>4.3099999999999996</v>
      </c>
      <c r="T48" s="202">
        <v>0</v>
      </c>
      <c r="U48" s="202">
        <v>48.49</v>
      </c>
      <c r="V48" s="202">
        <v>3.39</v>
      </c>
      <c r="W48" s="202">
        <v>10.02</v>
      </c>
      <c r="X48" s="202">
        <v>29.39</v>
      </c>
      <c r="Y48" s="202">
        <v>0</v>
      </c>
      <c r="Z48">
        <v>0</v>
      </c>
      <c r="AA48" s="202">
        <v>10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29.19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19.38</v>
      </c>
      <c r="AQ48" s="202">
        <v>7.81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4.97</v>
      </c>
      <c r="L49" s="202">
        <v>67.67</v>
      </c>
      <c r="M49" s="202">
        <v>11.6</v>
      </c>
      <c r="N49" s="202">
        <v>35.31</v>
      </c>
      <c r="O49" s="202">
        <v>0</v>
      </c>
      <c r="P49" s="202">
        <v>29.92</v>
      </c>
      <c r="Q49" s="202">
        <v>3.56</v>
      </c>
      <c r="R49" s="202">
        <v>6.93</v>
      </c>
      <c r="S49" s="202">
        <v>4.3099999999999996</v>
      </c>
      <c r="T49" s="202">
        <v>0</v>
      </c>
      <c r="U49" s="202">
        <v>48.49</v>
      </c>
      <c r="V49" s="202">
        <v>3.39</v>
      </c>
      <c r="W49" s="202">
        <v>10.02</v>
      </c>
      <c r="X49" s="202">
        <v>29.39</v>
      </c>
      <c r="Y49" s="202">
        <v>0</v>
      </c>
      <c r="Z49">
        <v>0</v>
      </c>
      <c r="AA49" s="202">
        <v>10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29.19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19.38</v>
      </c>
      <c r="AQ49" s="202">
        <v>7.81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4.97</v>
      </c>
      <c r="L50" s="202">
        <v>67.67</v>
      </c>
      <c r="M50" s="202">
        <v>11.6</v>
      </c>
      <c r="N50" s="202">
        <v>35.31</v>
      </c>
      <c r="O50" s="202">
        <v>0</v>
      </c>
      <c r="P50" s="202">
        <v>29.92</v>
      </c>
      <c r="Q50" s="202">
        <v>3.56</v>
      </c>
      <c r="R50" s="202">
        <v>6.93</v>
      </c>
      <c r="S50" s="202">
        <v>4.3099999999999996</v>
      </c>
      <c r="T50" s="202">
        <v>0</v>
      </c>
      <c r="U50" s="202">
        <v>48.49</v>
      </c>
      <c r="V50" s="202">
        <v>3.39</v>
      </c>
      <c r="W50" s="202">
        <v>10.02</v>
      </c>
      <c r="X50" s="202">
        <v>29.39</v>
      </c>
      <c r="Y50" s="202">
        <v>0</v>
      </c>
      <c r="Z50">
        <v>0</v>
      </c>
      <c r="AA50" s="202">
        <v>10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29.19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19.38</v>
      </c>
      <c r="AQ50" s="202">
        <v>7.81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4.97</v>
      </c>
      <c r="L51" s="202">
        <v>67.67</v>
      </c>
      <c r="M51" s="202">
        <v>11.6</v>
      </c>
      <c r="N51" s="202">
        <v>35.31</v>
      </c>
      <c r="O51" s="202">
        <v>0</v>
      </c>
      <c r="P51" s="202">
        <v>29.92</v>
      </c>
      <c r="Q51" s="202">
        <v>3.56</v>
      </c>
      <c r="R51" s="202">
        <v>6.93</v>
      </c>
      <c r="S51" s="202">
        <v>4.3099999999999996</v>
      </c>
      <c r="T51" s="202">
        <v>0</v>
      </c>
      <c r="U51" s="202">
        <v>48.49</v>
      </c>
      <c r="V51" s="202">
        <v>3.39</v>
      </c>
      <c r="W51" s="202">
        <v>10.02</v>
      </c>
      <c r="X51" s="202">
        <v>29.39</v>
      </c>
      <c r="Y51" s="202">
        <v>0</v>
      </c>
      <c r="Z51">
        <v>0</v>
      </c>
      <c r="AA51" s="202">
        <v>9.7100000000000009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29.19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19.38</v>
      </c>
      <c r="AQ51" s="202">
        <v>7.81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4.97</v>
      </c>
      <c r="L52" s="202">
        <v>67.67</v>
      </c>
      <c r="M52" s="202">
        <v>11.6</v>
      </c>
      <c r="N52" s="202">
        <v>35.31</v>
      </c>
      <c r="O52" s="202">
        <v>0</v>
      </c>
      <c r="P52" s="202">
        <v>29.92</v>
      </c>
      <c r="Q52" s="202">
        <v>3.56</v>
      </c>
      <c r="R52" s="202">
        <v>6.93</v>
      </c>
      <c r="S52" s="202">
        <v>4.3099999999999996</v>
      </c>
      <c r="T52" s="202">
        <v>0</v>
      </c>
      <c r="U52" s="202">
        <v>48.49</v>
      </c>
      <c r="V52" s="202">
        <v>3.39</v>
      </c>
      <c r="W52" s="202">
        <v>10.02</v>
      </c>
      <c r="X52" s="202">
        <v>29.39</v>
      </c>
      <c r="Y52" s="202">
        <v>0</v>
      </c>
      <c r="Z52">
        <v>0</v>
      </c>
      <c r="AA52" s="202">
        <v>9.7100000000000009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28.61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19.38</v>
      </c>
      <c r="AQ52" s="202">
        <v>7.81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4.97</v>
      </c>
      <c r="L53" s="202">
        <v>67.67</v>
      </c>
      <c r="M53" s="202">
        <v>11.6</v>
      </c>
      <c r="N53" s="202">
        <v>35.31</v>
      </c>
      <c r="O53" s="202">
        <v>0</v>
      </c>
      <c r="P53" s="202">
        <v>29.92</v>
      </c>
      <c r="Q53" s="202">
        <v>3.56</v>
      </c>
      <c r="R53" s="202">
        <v>6.93</v>
      </c>
      <c r="S53" s="202">
        <v>4.3099999999999996</v>
      </c>
      <c r="T53" s="202">
        <v>0</v>
      </c>
      <c r="U53" s="202">
        <v>48.49</v>
      </c>
      <c r="V53" s="202">
        <v>3.39</v>
      </c>
      <c r="W53" s="202">
        <v>10.02</v>
      </c>
      <c r="X53" s="202">
        <v>29.39</v>
      </c>
      <c r="Y53" s="202">
        <v>0</v>
      </c>
      <c r="Z53">
        <v>0</v>
      </c>
      <c r="AA53" s="202">
        <v>9.7100000000000009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28.61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19.38</v>
      </c>
      <c r="AQ53" s="202">
        <v>7.81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4.97</v>
      </c>
      <c r="L54" s="202">
        <v>67.67</v>
      </c>
      <c r="M54" s="202">
        <v>11.6</v>
      </c>
      <c r="N54" s="202">
        <v>35.31</v>
      </c>
      <c r="O54" s="202">
        <v>0</v>
      </c>
      <c r="P54" s="202">
        <v>29.92</v>
      </c>
      <c r="Q54" s="202">
        <v>3.56</v>
      </c>
      <c r="R54" s="202">
        <v>6.93</v>
      </c>
      <c r="S54" s="202">
        <v>4.3099999999999996</v>
      </c>
      <c r="T54" s="202">
        <v>0</v>
      </c>
      <c r="U54" s="202">
        <v>48.49</v>
      </c>
      <c r="V54" s="202">
        <v>3.39</v>
      </c>
      <c r="W54" s="202">
        <v>10.02</v>
      </c>
      <c r="X54" s="202">
        <v>29.39</v>
      </c>
      <c r="Y54" s="202">
        <v>0</v>
      </c>
      <c r="Z54">
        <v>0</v>
      </c>
      <c r="AA54" s="202">
        <v>9.7100000000000009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28.61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19.38</v>
      </c>
      <c r="AQ54" s="202">
        <v>7.81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4.97</v>
      </c>
      <c r="L55" s="202">
        <v>67.67</v>
      </c>
      <c r="M55" s="202">
        <v>11.6</v>
      </c>
      <c r="N55" s="202">
        <v>35.31</v>
      </c>
      <c r="O55" s="202">
        <v>0</v>
      </c>
      <c r="P55" s="202">
        <v>29.92</v>
      </c>
      <c r="Q55" s="202">
        <v>3.56</v>
      </c>
      <c r="R55" s="202">
        <v>6.93</v>
      </c>
      <c r="S55" s="202">
        <v>4.3099999999999996</v>
      </c>
      <c r="T55" s="202">
        <v>0</v>
      </c>
      <c r="U55" s="202">
        <v>48.49</v>
      </c>
      <c r="V55" s="202">
        <v>3.39</v>
      </c>
      <c r="W55" s="202">
        <v>10.02</v>
      </c>
      <c r="X55" s="202">
        <v>29.39</v>
      </c>
      <c r="Y55" s="202">
        <v>0</v>
      </c>
      <c r="Z55">
        <v>0</v>
      </c>
      <c r="AA55" s="202">
        <v>9.7100000000000009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28.61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19.38</v>
      </c>
      <c r="AQ55" s="202">
        <v>7.81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4.97</v>
      </c>
      <c r="L56" s="202">
        <v>67.67</v>
      </c>
      <c r="M56" s="202">
        <v>11.6</v>
      </c>
      <c r="N56" s="202">
        <v>35.31</v>
      </c>
      <c r="O56" s="202">
        <v>0</v>
      </c>
      <c r="P56" s="202">
        <v>29.92</v>
      </c>
      <c r="Q56" s="202">
        <v>3.56</v>
      </c>
      <c r="R56" s="202">
        <v>6.93</v>
      </c>
      <c r="S56" s="202">
        <v>4.3099999999999996</v>
      </c>
      <c r="T56" s="202">
        <v>0</v>
      </c>
      <c r="U56" s="202">
        <v>48.49</v>
      </c>
      <c r="V56" s="202">
        <v>3.39</v>
      </c>
      <c r="W56" s="202">
        <v>10.02</v>
      </c>
      <c r="X56" s="202">
        <v>29.39</v>
      </c>
      <c r="Y56" s="202">
        <v>0</v>
      </c>
      <c r="Z56">
        <v>0</v>
      </c>
      <c r="AA56" s="202">
        <v>9.7100000000000009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28.61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19.38</v>
      </c>
      <c r="AQ56" s="202">
        <v>7.81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4.97</v>
      </c>
      <c r="L57" s="202">
        <v>67.67</v>
      </c>
      <c r="M57" s="202">
        <v>11.6</v>
      </c>
      <c r="N57" s="202">
        <v>35.31</v>
      </c>
      <c r="O57" s="202">
        <v>0</v>
      </c>
      <c r="P57" s="202">
        <v>28.99</v>
      </c>
      <c r="Q57" s="202">
        <v>3.57</v>
      </c>
      <c r="R57" s="202">
        <v>6.93</v>
      </c>
      <c r="S57" s="202">
        <v>4.3099999999999996</v>
      </c>
      <c r="T57" s="202">
        <v>0</v>
      </c>
      <c r="U57" s="202">
        <v>48.49</v>
      </c>
      <c r="V57" s="202">
        <v>3.39</v>
      </c>
      <c r="W57" s="202">
        <v>10.02</v>
      </c>
      <c r="X57" s="202">
        <v>29.39</v>
      </c>
      <c r="Y57" s="202">
        <v>0</v>
      </c>
      <c r="Z57">
        <v>0</v>
      </c>
      <c r="AA57" s="202">
        <v>9.7100000000000009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28.61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19.38</v>
      </c>
      <c r="AQ57" s="202">
        <v>7.81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4.97</v>
      </c>
      <c r="L58" s="202">
        <v>67.67</v>
      </c>
      <c r="M58" s="202">
        <v>11.6</v>
      </c>
      <c r="N58" s="202">
        <v>35.31</v>
      </c>
      <c r="O58" s="202">
        <v>0</v>
      </c>
      <c r="P58" s="202">
        <v>28.99</v>
      </c>
      <c r="Q58" s="202">
        <v>3.57</v>
      </c>
      <c r="R58" s="202">
        <v>6.93</v>
      </c>
      <c r="S58" s="202">
        <v>4.3099999999999996</v>
      </c>
      <c r="T58" s="202">
        <v>0</v>
      </c>
      <c r="U58" s="202">
        <v>48.49</v>
      </c>
      <c r="V58" s="202">
        <v>3.39</v>
      </c>
      <c r="W58" s="202">
        <v>10.02</v>
      </c>
      <c r="X58" s="202">
        <v>29.39</v>
      </c>
      <c r="Y58" s="202">
        <v>0</v>
      </c>
      <c r="Z58">
        <v>0</v>
      </c>
      <c r="AA58" s="202">
        <v>9.7100000000000009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28.61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19.38</v>
      </c>
      <c r="AQ58" s="202">
        <v>7.81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4.97</v>
      </c>
      <c r="L59" s="202">
        <v>67.67</v>
      </c>
      <c r="M59" s="202">
        <v>11.6</v>
      </c>
      <c r="N59" s="202">
        <v>35.31</v>
      </c>
      <c r="O59" s="202">
        <v>0</v>
      </c>
      <c r="P59" s="202">
        <v>28.99</v>
      </c>
      <c r="Q59" s="202">
        <v>3.57</v>
      </c>
      <c r="R59" s="202">
        <v>6.93</v>
      </c>
      <c r="S59" s="202">
        <v>4.3099999999999996</v>
      </c>
      <c r="T59" s="202">
        <v>0</v>
      </c>
      <c r="U59" s="202">
        <v>48.49</v>
      </c>
      <c r="V59" s="202">
        <v>3.39</v>
      </c>
      <c r="W59" s="202">
        <v>10.02</v>
      </c>
      <c r="X59" s="202">
        <v>29.39</v>
      </c>
      <c r="Y59" s="202">
        <v>0</v>
      </c>
      <c r="Z59">
        <v>0</v>
      </c>
      <c r="AA59" s="202">
        <v>9.7100000000000009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28.61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19.38</v>
      </c>
      <c r="AQ59" s="202">
        <v>7.81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4.97</v>
      </c>
      <c r="L60" s="202">
        <v>67.67</v>
      </c>
      <c r="M60" s="202">
        <v>11.6</v>
      </c>
      <c r="N60" s="202">
        <v>35.31</v>
      </c>
      <c r="O60" s="202">
        <v>0</v>
      </c>
      <c r="P60" s="202">
        <v>28.99</v>
      </c>
      <c r="Q60" s="202">
        <v>3.57</v>
      </c>
      <c r="R60" s="202">
        <v>6.93</v>
      </c>
      <c r="S60" s="202">
        <v>4.3099999999999996</v>
      </c>
      <c r="T60" s="202">
        <v>0</v>
      </c>
      <c r="U60" s="202">
        <v>48.49</v>
      </c>
      <c r="V60" s="202">
        <v>3.39</v>
      </c>
      <c r="W60" s="202">
        <v>10.02</v>
      </c>
      <c r="X60" s="202">
        <v>29.39</v>
      </c>
      <c r="Y60" s="202">
        <v>0</v>
      </c>
      <c r="Z60">
        <v>0</v>
      </c>
      <c r="AA60" s="202">
        <v>9.7100000000000009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28.61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19.38</v>
      </c>
      <c r="AQ60" s="202">
        <v>7.81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4.97</v>
      </c>
      <c r="L61" s="202">
        <v>67.67</v>
      </c>
      <c r="M61" s="202">
        <v>11.6</v>
      </c>
      <c r="N61" s="202">
        <v>35.31</v>
      </c>
      <c r="O61" s="202">
        <v>0</v>
      </c>
      <c r="P61" s="202">
        <v>28.99</v>
      </c>
      <c r="Q61" s="202">
        <v>3.57</v>
      </c>
      <c r="R61" s="202">
        <v>6.93</v>
      </c>
      <c r="S61" s="202">
        <v>4.3099999999999996</v>
      </c>
      <c r="T61" s="202">
        <v>0</v>
      </c>
      <c r="U61" s="202">
        <v>48.49</v>
      </c>
      <c r="V61" s="202">
        <v>3.39</v>
      </c>
      <c r="W61" s="202">
        <v>10.02</v>
      </c>
      <c r="X61" s="202">
        <v>29.39</v>
      </c>
      <c r="Y61" s="202">
        <v>0</v>
      </c>
      <c r="Z61">
        <v>0</v>
      </c>
      <c r="AA61" s="202">
        <v>9.7100000000000009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28.61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19.38</v>
      </c>
      <c r="AQ61" s="202">
        <v>7.81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4.97</v>
      </c>
      <c r="L62" s="202">
        <v>67.67</v>
      </c>
      <c r="M62" s="202">
        <v>11.6</v>
      </c>
      <c r="N62" s="202">
        <v>35.31</v>
      </c>
      <c r="O62" s="202">
        <v>0</v>
      </c>
      <c r="P62" s="202">
        <v>28.99</v>
      </c>
      <c r="Q62" s="202">
        <v>3.57</v>
      </c>
      <c r="R62" s="202">
        <v>6.93</v>
      </c>
      <c r="S62" s="202">
        <v>4.3099999999999996</v>
      </c>
      <c r="T62" s="202">
        <v>0</v>
      </c>
      <c r="U62" s="202">
        <v>48.49</v>
      </c>
      <c r="V62" s="202">
        <v>3.39</v>
      </c>
      <c r="W62" s="202">
        <v>10.02</v>
      </c>
      <c r="X62" s="202">
        <v>29.39</v>
      </c>
      <c r="Y62" s="202">
        <v>0</v>
      </c>
      <c r="Z62">
        <v>0</v>
      </c>
      <c r="AA62" s="202">
        <v>9.7100000000000009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28.61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19.38</v>
      </c>
      <c r="AQ62" s="202">
        <v>7.81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4.97</v>
      </c>
      <c r="L63" s="202">
        <v>67.67</v>
      </c>
      <c r="M63" s="202">
        <v>11.6</v>
      </c>
      <c r="N63" s="202">
        <v>35.31</v>
      </c>
      <c r="O63" s="202">
        <v>0</v>
      </c>
      <c r="P63" s="202">
        <v>28.99</v>
      </c>
      <c r="Q63" s="202">
        <v>3.57</v>
      </c>
      <c r="R63" s="202">
        <v>6.93</v>
      </c>
      <c r="S63" s="202">
        <v>4.3099999999999996</v>
      </c>
      <c r="T63" s="202">
        <v>0</v>
      </c>
      <c r="U63" s="202">
        <v>48.49</v>
      </c>
      <c r="V63" s="202">
        <v>3.39</v>
      </c>
      <c r="W63" s="202">
        <v>10.02</v>
      </c>
      <c r="X63" s="202">
        <v>29.39</v>
      </c>
      <c r="Y63" s="202">
        <v>0</v>
      </c>
      <c r="Z63">
        <v>0</v>
      </c>
      <c r="AA63" s="202">
        <v>9.7100000000000009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28.61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19.5</v>
      </c>
      <c r="AQ63" s="202">
        <v>7.85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4.97</v>
      </c>
      <c r="L64" s="202">
        <v>67.67</v>
      </c>
      <c r="M64" s="202">
        <v>11.6</v>
      </c>
      <c r="N64" s="202">
        <v>35.31</v>
      </c>
      <c r="O64" s="202">
        <v>0</v>
      </c>
      <c r="P64" s="202">
        <v>28.99</v>
      </c>
      <c r="Q64" s="202">
        <v>3.57</v>
      </c>
      <c r="R64" s="202">
        <v>6.93</v>
      </c>
      <c r="S64" s="202">
        <v>4.3099999999999996</v>
      </c>
      <c r="T64" s="202">
        <v>0</v>
      </c>
      <c r="U64" s="202">
        <v>48.49</v>
      </c>
      <c r="V64" s="202">
        <v>3.39</v>
      </c>
      <c r="W64" s="202">
        <v>10.02</v>
      </c>
      <c r="X64" s="202">
        <v>29.39</v>
      </c>
      <c r="Y64" s="202">
        <v>0</v>
      </c>
      <c r="Z64">
        <v>0</v>
      </c>
      <c r="AA64" s="202">
        <v>9.7100000000000009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28.61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19.5</v>
      </c>
      <c r="AQ64" s="202">
        <v>7.85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4.97</v>
      </c>
      <c r="L65" s="202">
        <v>67.67</v>
      </c>
      <c r="M65" s="202">
        <v>11.6</v>
      </c>
      <c r="N65" s="202">
        <v>35.31</v>
      </c>
      <c r="O65" s="202">
        <v>0</v>
      </c>
      <c r="P65" s="202">
        <v>28.99</v>
      </c>
      <c r="Q65" s="202">
        <v>3.57</v>
      </c>
      <c r="R65" s="202">
        <v>6.93</v>
      </c>
      <c r="S65" s="202">
        <v>4.3099999999999996</v>
      </c>
      <c r="T65" s="202">
        <v>0</v>
      </c>
      <c r="U65" s="202">
        <v>48.49</v>
      </c>
      <c r="V65" s="202">
        <v>3.39</v>
      </c>
      <c r="W65" s="202">
        <v>10.02</v>
      </c>
      <c r="X65" s="202">
        <v>29.39</v>
      </c>
      <c r="Y65" s="202">
        <v>0</v>
      </c>
      <c r="Z65">
        <v>0</v>
      </c>
      <c r="AA65" s="202">
        <v>9.7100000000000009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28.61</v>
      </c>
      <c r="AH65" s="202">
        <v>0</v>
      </c>
      <c r="AI65" s="202">
        <v>52.39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19.38</v>
      </c>
      <c r="AQ65" s="202">
        <v>7.75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4.97</v>
      </c>
      <c r="L66" s="202">
        <v>67.67</v>
      </c>
      <c r="M66" s="202">
        <v>11.6</v>
      </c>
      <c r="N66" s="202">
        <v>35.31</v>
      </c>
      <c r="O66" s="202">
        <v>0</v>
      </c>
      <c r="P66" s="202">
        <v>28.99</v>
      </c>
      <c r="Q66" s="202">
        <v>3.57</v>
      </c>
      <c r="R66" s="202">
        <v>6.93</v>
      </c>
      <c r="S66" s="202">
        <v>4.3099999999999996</v>
      </c>
      <c r="T66" s="202">
        <v>0</v>
      </c>
      <c r="U66" s="202">
        <v>48.49</v>
      </c>
      <c r="V66" s="202">
        <v>3.39</v>
      </c>
      <c r="W66" s="202">
        <v>10.02</v>
      </c>
      <c r="X66" s="202">
        <v>29.39</v>
      </c>
      <c r="Y66" s="202">
        <v>0</v>
      </c>
      <c r="Z66">
        <v>0</v>
      </c>
      <c r="AA66" s="202">
        <v>9.7100000000000009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28.61</v>
      </c>
      <c r="AH66" s="202">
        <v>0</v>
      </c>
      <c r="AI66" s="202">
        <v>52.39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19.38</v>
      </c>
      <c r="AQ66" s="202">
        <v>7.75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4.97</v>
      </c>
      <c r="L67" s="202">
        <v>67.67</v>
      </c>
      <c r="M67" s="202">
        <v>11.6</v>
      </c>
      <c r="N67" s="202">
        <v>35.31</v>
      </c>
      <c r="O67" s="202">
        <v>0</v>
      </c>
      <c r="P67" s="202">
        <v>28.99</v>
      </c>
      <c r="Q67" s="202">
        <v>3.57</v>
      </c>
      <c r="R67" s="202">
        <v>6.93</v>
      </c>
      <c r="S67" s="202">
        <v>4.3099999999999996</v>
      </c>
      <c r="T67" s="202">
        <v>0</v>
      </c>
      <c r="U67" s="202">
        <v>48.49</v>
      </c>
      <c r="V67" s="202">
        <v>3.39</v>
      </c>
      <c r="W67" s="202">
        <v>10.02</v>
      </c>
      <c r="X67" s="202">
        <v>29.39</v>
      </c>
      <c r="Y67" s="202">
        <v>0</v>
      </c>
      <c r="Z67">
        <v>0</v>
      </c>
      <c r="AA67" s="202">
        <v>9.7100000000000009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28.61</v>
      </c>
      <c r="AH67" s="202">
        <v>0</v>
      </c>
      <c r="AI67" s="202">
        <v>52.39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19.38</v>
      </c>
      <c r="AQ67" s="202">
        <v>7.75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4.97</v>
      </c>
      <c r="L68" s="202">
        <v>67.67</v>
      </c>
      <c r="M68" s="202">
        <v>11.6</v>
      </c>
      <c r="N68" s="202">
        <v>35.31</v>
      </c>
      <c r="O68" s="202">
        <v>0</v>
      </c>
      <c r="P68" s="202">
        <v>28.99</v>
      </c>
      <c r="Q68" s="202">
        <v>3.57</v>
      </c>
      <c r="R68" s="202">
        <v>6.93</v>
      </c>
      <c r="S68" s="202">
        <v>4.3099999999999996</v>
      </c>
      <c r="T68" s="202">
        <v>0</v>
      </c>
      <c r="U68" s="202">
        <v>48.49</v>
      </c>
      <c r="V68" s="202">
        <v>3.39</v>
      </c>
      <c r="W68" s="202">
        <v>10.02</v>
      </c>
      <c r="X68" s="202">
        <v>29.39</v>
      </c>
      <c r="Y68" s="202">
        <v>0</v>
      </c>
      <c r="Z68">
        <v>0</v>
      </c>
      <c r="AA68" s="202">
        <v>9.7100000000000009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28.61</v>
      </c>
      <c r="AH68" s="202">
        <v>0</v>
      </c>
      <c r="AI68" s="202">
        <v>52.39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19.38</v>
      </c>
      <c r="AQ68" s="202">
        <v>7.75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4.97</v>
      </c>
      <c r="L69" s="202">
        <v>66.92</v>
      </c>
      <c r="M69" s="202">
        <v>11.6</v>
      </c>
      <c r="N69" s="202">
        <v>35.31</v>
      </c>
      <c r="O69" s="202">
        <v>0</v>
      </c>
      <c r="P69" s="202">
        <v>28.99</v>
      </c>
      <c r="Q69" s="202">
        <v>3.57</v>
      </c>
      <c r="R69" s="202">
        <v>6.93</v>
      </c>
      <c r="S69" s="202">
        <v>4.3099999999999996</v>
      </c>
      <c r="T69" s="202">
        <v>0</v>
      </c>
      <c r="U69" s="202">
        <v>48.49</v>
      </c>
      <c r="V69" s="202">
        <v>3.39</v>
      </c>
      <c r="W69" s="202">
        <v>10.02</v>
      </c>
      <c r="X69" s="202">
        <v>29.39</v>
      </c>
      <c r="Y69" s="202">
        <v>0</v>
      </c>
      <c r="Z69">
        <v>0</v>
      </c>
      <c r="AA69" s="202">
        <v>9.7100000000000009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28.61</v>
      </c>
      <c r="AH69" s="202">
        <v>0</v>
      </c>
      <c r="AI69" s="202">
        <v>52.39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19.38</v>
      </c>
      <c r="AQ69" s="202">
        <v>7.75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4.97</v>
      </c>
      <c r="L70" s="202">
        <v>66.92</v>
      </c>
      <c r="M70" s="202">
        <v>11.6</v>
      </c>
      <c r="N70" s="202">
        <v>35.31</v>
      </c>
      <c r="O70" s="202">
        <v>0</v>
      </c>
      <c r="P70" s="202">
        <v>28.99</v>
      </c>
      <c r="Q70" s="202">
        <v>3.57</v>
      </c>
      <c r="R70" s="202">
        <v>6.93</v>
      </c>
      <c r="S70" s="202">
        <v>4.3099999999999996</v>
      </c>
      <c r="T70" s="202">
        <v>0</v>
      </c>
      <c r="U70" s="202">
        <v>48.49</v>
      </c>
      <c r="V70" s="202">
        <v>3.39</v>
      </c>
      <c r="W70" s="202">
        <v>10.02</v>
      </c>
      <c r="X70" s="202">
        <v>29.39</v>
      </c>
      <c r="Y70" s="202">
        <v>0</v>
      </c>
      <c r="Z70">
        <v>0</v>
      </c>
      <c r="AA70" s="202">
        <v>9.7100000000000009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28.61</v>
      </c>
      <c r="AH70" s="202">
        <v>0</v>
      </c>
      <c r="AI70" s="202">
        <v>52.39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19.38</v>
      </c>
      <c r="AQ70" s="202">
        <v>7.75</v>
      </c>
      <c r="AR70" s="202">
        <v>22.65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4.97</v>
      </c>
      <c r="L71" s="202">
        <v>66.92</v>
      </c>
      <c r="M71" s="202">
        <v>11.6</v>
      </c>
      <c r="N71" s="202">
        <v>35.31</v>
      </c>
      <c r="O71" s="202">
        <v>0</v>
      </c>
      <c r="P71" s="202">
        <v>28.99</v>
      </c>
      <c r="Q71" s="202">
        <v>3.57</v>
      </c>
      <c r="R71" s="202">
        <v>6.93</v>
      </c>
      <c r="S71" s="202">
        <v>4.3099999999999996</v>
      </c>
      <c r="T71" s="202">
        <v>0</v>
      </c>
      <c r="U71" s="202">
        <v>48.49</v>
      </c>
      <c r="V71" s="202">
        <v>3.39</v>
      </c>
      <c r="W71" s="202">
        <v>10.02</v>
      </c>
      <c r="X71" s="202">
        <v>29.39</v>
      </c>
      <c r="Y71" s="202">
        <v>0</v>
      </c>
      <c r="Z71">
        <v>0</v>
      </c>
      <c r="AA71" s="202">
        <v>9.77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28.61</v>
      </c>
      <c r="AH71" s="202">
        <v>0</v>
      </c>
      <c r="AI71" s="202">
        <v>52.39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19.38</v>
      </c>
      <c r="AQ71" s="202">
        <v>7.75</v>
      </c>
      <c r="AR71" s="202">
        <v>20.87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4.97</v>
      </c>
      <c r="L72" s="202">
        <v>66.92</v>
      </c>
      <c r="M72" s="202">
        <v>11.6</v>
      </c>
      <c r="N72" s="202">
        <v>35.31</v>
      </c>
      <c r="O72" s="202">
        <v>0</v>
      </c>
      <c r="P72" s="202">
        <v>28.99</v>
      </c>
      <c r="Q72" s="202">
        <v>3.57</v>
      </c>
      <c r="R72" s="202">
        <v>6.93</v>
      </c>
      <c r="S72" s="202">
        <v>4.3099999999999996</v>
      </c>
      <c r="T72" s="202">
        <v>0</v>
      </c>
      <c r="U72" s="202">
        <v>48.49</v>
      </c>
      <c r="V72" s="202">
        <v>3.39</v>
      </c>
      <c r="W72" s="202">
        <v>10.02</v>
      </c>
      <c r="X72" s="202">
        <v>29.39</v>
      </c>
      <c r="Y72" s="202">
        <v>0</v>
      </c>
      <c r="Z72">
        <v>0</v>
      </c>
      <c r="AA72" s="202">
        <v>9.77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28.61</v>
      </c>
      <c r="AH72" s="202">
        <v>0</v>
      </c>
      <c r="AI72" s="202">
        <v>52.39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19.38</v>
      </c>
      <c r="AQ72" s="202">
        <v>7.75</v>
      </c>
      <c r="AR72" s="202">
        <v>17.36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4.97</v>
      </c>
      <c r="L73" s="202">
        <v>66.92</v>
      </c>
      <c r="M73" s="202">
        <v>11.6</v>
      </c>
      <c r="N73" s="202">
        <v>35.31</v>
      </c>
      <c r="O73" s="202">
        <v>0</v>
      </c>
      <c r="P73" s="202">
        <v>28.99</v>
      </c>
      <c r="Q73" s="202">
        <v>3.57</v>
      </c>
      <c r="R73" s="202">
        <v>6.93</v>
      </c>
      <c r="S73" s="202">
        <v>4.3099999999999996</v>
      </c>
      <c r="T73" s="202">
        <v>0</v>
      </c>
      <c r="U73" s="202">
        <v>48.49</v>
      </c>
      <c r="V73" s="202">
        <v>3.39</v>
      </c>
      <c r="W73" s="202">
        <v>10.02</v>
      </c>
      <c r="X73" s="202">
        <v>29.39</v>
      </c>
      <c r="Y73" s="202">
        <v>0</v>
      </c>
      <c r="Z73">
        <v>0</v>
      </c>
      <c r="AA73" s="202">
        <v>9.77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28.61</v>
      </c>
      <c r="AH73" s="202">
        <v>0</v>
      </c>
      <c r="AI73" s="202">
        <v>52.39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19.38</v>
      </c>
      <c r="AQ73" s="202">
        <v>7.75</v>
      </c>
      <c r="AR73" s="202">
        <v>14.36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4.97</v>
      </c>
      <c r="L74" s="202">
        <v>66.92</v>
      </c>
      <c r="M74" s="202">
        <v>11.6</v>
      </c>
      <c r="N74" s="202">
        <v>35.31</v>
      </c>
      <c r="O74" s="202">
        <v>0</v>
      </c>
      <c r="P74" s="202">
        <v>28.99</v>
      </c>
      <c r="Q74" s="202">
        <v>3.57</v>
      </c>
      <c r="R74" s="202">
        <v>6.93</v>
      </c>
      <c r="S74" s="202">
        <v>4.3099999999999996</v>
      </c>
      <c r="T74" s="202">
        <v>0</v>
      </c>
      <c r="U74" s="202">
        <v>48.49</v>
      </c>
      <c r="V74" s="202">
        <v>5.91</v>
      </c>
      <c r="W74" s="202">
        <v>10.02</v>
      </c>
      <c r="X74" s="202">
        <v>29.39</v>
      </c>
      <c r="Y74" s="202">
        <v>0</v>
      </c>
      <c r="Z74">
        <v>0</v>
      </c>
      <c r="AA74" s="202">
        <v>9.77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28.61</v>
      </c>
      <c r="AH74" s="202">
        <v>0</v>
      </c>
      <c r="AI74" s="202">
        <v>52.39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19.38</v>
      </c>
      <c r="AQ74" s="202">
        <v>7.75</v>
      </c>
      <c r="AR74" s="202">
        <v>10.27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4.8</v>
      </c>
      <c r="L75" s="202">
        <v>63.84</v>
      </c>
      <c r="M75" s="202">
        <v>11.6</v>
      </c>
      <c r="N75" s="202">
        <v>35.31</v>
      </c>
      <c r="O75" s="202">
        <v>0</v>
      </c>
      <c r="P75" s="202">
        <v>28.99</v>
      </c>
      <c r="Q75" s="202">
        <v>3.57</v>
      </c>
      <c r="R75" s="202">
        <v>6.93</v>
      </c>
      <c r="S75" s="202">
        <v>4.3099999999999996</v>
      </c>
      <c r="T75" s="202">
        <v>0</v>
      </c>
      <c r="U75" s="202">
        <v>48.49</v>
      </c>
      <c r="V75" s="202">
        <v>6.18</v>
      </c>
      <c r="W75" s="202">
        <v>10.02</v>
      </c>
      <c r="X75" s="202">
        <v>29.39</v>
      </c>
      <c r="Y75" s="202">
        <v>0</v>
      </c>
      <c r="Z75">
        <v>0</v>
      </c>
      <c r="AA75" s="202">
        <v>9.77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28.61</v>
      </c>
      <c r="AH75" s="202">
        <v>0</v>
      </c>
      <c r="AI75" s="202">
        <v>52.39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48.45</v>
      </c>
      <c r="AQ75" s="202">
        <v>7.75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4.82</v>
      </c>
      <c r="L76" s="202">
        <v>63.84</v>
      </c>
      <c r="M76" s="202">
        <v>11.6</v>
      </c>
      <c r="N76" s="202">
        <v>35.31</v>
      </c>
      <c r="O76" s="202">
        <v>0</v>
      </c>
      <c r="P76" s="202">
        <v>28.99</v>
      </c>
      <c r="Q76" s="202">
        <v>3.57</v>
      </c>
      <c r="R76" s="202">
        <v>6.93</v>
      </c>
      <c r="S76" s="202">
        <v>4.3099999999999996</v>
      </c>
      <c r="T76" s="202">
        <v>0</v>
      </c>
      <c r="U76" s="202">
        <v>48.49</v>
      </c>
      <c r="V76" s="202">
        <v>6.18</v>
      </c>
      <c r="W76" s="202">
        <v>10.02</v>
      </c>
      <c r="X76" s="202">
        <v>29.39</v>
      </c>
      <c r="Y76" s="202">
        <v>0</v>
      </c>
      <c r="Z76">
        <v>0</v>
      </c>
      <c r="AA76" s="202">
        <v>9.77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28.61</v>
      </c>
      <c r="AH76" s="202">
        <v>0</v>
      </c>
      <c r="AI76" s="202">
        <v>52.39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48.45</v>
      </c>
      <c r="AQ76" s="202">
        <v>7.75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4.8899999999999997</v>
      </c>
      <c r="L77" s="202">
        <v>63.84</v>
      </c>
      <c r="M77" s="202">
        <v>11.6</v>
      </c>
      <c r="N77" s="202">
        <v>35.31</v>
      </c>
      <c r="O77" s="202">
        <v>0</v>
      </c>
      <c r="P77" s="202">
        <v>28.99</v>
      </c>
      <c r="Q77" s="202">
        <v>3.57</v>
      </c>
      <c r="R77" s="202">
        <v>6.93</v>
      </c>
      <c r="S77" s="202">
        <v>4.3099999999999996</v>
      </c>
      <c r="T77" s="202">
        <v>0</v>
      </c>
      <c r="U77" s="202">
        <v>48.49</v>
      </c>
      <c r="V77" s="202">
        <v>6.18</v>
      </c>
      <c r="W77" s="202">
        <v>10.02</v>
      </c>
      <c r="X77" s="202">
        <v>29.39</v>
      </c>
      <c r="Y77" s="202">
        <v>0</v>
      </c>
      <c r="Z77">
        <v>0</v>
      </c>
      <c r="AA77" s="202">
        <v>9.77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28.61</v>
      </c>
      <c r="AH77" s="202">
        <v>0</v>
      </c>
      <c r="AI77" s="202">
        <v>52.39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48.45</v>
      </c>
      <c r="AQ77" s="202">
        <v>7.75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4.82</v>
      </c>
      <c r="L78" s="202">
        <v>129.29</v>
      </c>
      <c r="M78" s="202">
        <v>11.6</v>
      </c>
      <c r="N78" s="202">
        <v>35.31</v>
      </c>
      <c r="O78" s="202">
        <v>0</v>
      </c>
      <c r="P78" s="202">
        <v>28.99</v>
      </c>
      <c r="Q78" s="202">
        <v>3.57</v>
      </c>
      <c r="R78" s="202">
        <v>6.93</v>
      </c>
      <c r="S78" s="202">
        <v>4.3099999999999996</v>
      </c>
      <c r="T78" s="202">
        <v>0</v>
      </c>
      <c r="U78" s="202">
        <v>48.49</v>
      </c>
      <c r="V78" s="202">
        <v>3.39</v>
      </c>
      <c r="W78" s="202">
        <v>10.02</v>
      </c>
      <c r="X78" s="202">
        <v>29.39</v>
      </c>
      <c r="Y78" s="202">
        <v>0</v>
      </c>
      <c r="Z78">
        <v>0</v>
      </c>
      <c r="AA78" s="202">
        <v>9.77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28.61</v>
      </c>
      <c r="AH78" s="202">
        <v>0</v>
      </c>
      <c r="AI78" s="202">
        <v>52.39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19.38</v>
      </c>
      <c r="AQ78" s="202">
        <v>7.75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4.72</v>
      </c>
      <c r="L79" s="202">
        <v>225.07</v>
      </c>
      <c r="M79" s="202">
        <v>11.6</v>
      </c>
      <c r="N79" s="202">
        <v>35.31</v>
      </c>
      <c r="O79" s="202">
        <v>0</v>
      </c>
      <c r="P79" s="202">
        <v>28.99</v>
      </c>
      <c r="Q79" s="202">
        <v>3.57</v>
      </c>
      <c r="R79" s="202">
        <v>6.93</v>
      </c>
      <c r="S79" s="202">
        <v>4.3099999999999996</v>
      </c>
      <c r="T79" s="202">
        <v>0</v>
      </c>
      <c r="U79" s="202">
        <v>48.49</v>
      </c>
      <c r="V79" s="202">
        <v>3.35</v>
      </c>
      <c r="W79" s="202">
        <v>10.02</v>
      </c>
      <c r="X79" s="202">
        <v>29.39</v>
      </c>
      <c r="Y79" s="202">
        <v>0</v>
      </c>
      <c r="Z79">
        <v>0</v>
      </c>
      <c r="AA79" s="202">
        <v>8.66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27.19</v>
      </c>
      <c r="AH79" s="202">
        <v>0</v>
      </c>
      <c r="AI79" s="202">
        <v>50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19.38</v>
      </c>
      <c r="AQ79" s="202">
        <v>7.75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4.82</v>
      </c>
      <c r="L80" s="202">
        <v>304.18</v>
      </c>
      <c r="M80" s="202">
        <v>11.6</v>
      </c>
      <c r="N80" s="202">
        <v>35.31</v>
      </c>
      <c r="O80" s="202">
        <v>0</v>
      </c>
      <c r="P80" s="202">
        <v>28.99</v>
      </c>
      <c r="Q80" s="202">
        <v>6</v>
      </c>
      <c r="R80" s="202">
        <v>12.23</v>
      </c>
      <c r="S80" s="202">
        <v>7.66</v>
      </c>
      <c r="T80" s="202">
        <v>0</v>
      </c>
      <c r="U80" s="202">
        <v>48.49</v>
      </c>
      <c r="V80" s="202">
        <v>6.18</v>
      </c>
      <c r="W80" s="202">
        <v>10.02</v>
      </c>
      <c r="X80" s="202">
        <v>29.39</v>
      </c>
      <c r="Y80" s="202">
        <v>0</v>
      </c>
      <c r="Z80">
        <v>0</v>
      </c>
      <c r="AA80" s="202">
        <v>8.66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27.19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75.53</v>
      </c>
      <c r="AQ80" s="202">
        <v>26.81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</v>
      </c>
      <c r="L81" s="202">
        <v>313.95</v>
      </c>
      <c r="M81" s="202">
        <v>11.6</v>
      </c>
      <c r="N81" s="202">
        <v>35.31</v>
      </c>
      <c r="O81" s="202">
        <v>0</v>
      </c>
      <c r="P81" s="202">
        <v>28.99</v>
      </c>
      <c r="Q81" s="202">
        <v>6</v>
      </c>
      <c r="R81" s="202">
        <v>12.23</v>
      </c>
      <c r="S81" s="202">
        <v>7.66</v>
      </c>
      <c r="T81" s="202">
        <v>0</v>
      </c>
      <c r="U81" s="202">
        <v>48.49</v>
      </c>
      <c r="V81" s="202">
        <v>6.18</v>
      </c>
      <c r="W81" s="202">
        <v>10.02</v>
      </c>
      <c r="X81" s="202">
        <v>29.39</v>
      </c>
      <c r="Y81" s="202">
        <v>0</v>
      </c>
      <c r="Z81">
        <v>0</v>
      </c>
      <c r="AA81" s="202">
        <v>8.93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27.19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75.53</v>
      </c>
      <c r="AQ81" s="202">
        <v>26.81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</v>
      </c>
      <c r="L82" s="202">
        <v>313.95</v>
      </c>
      <c r="M82" s="202">
        <v>11.6</v>
      </c>
      <c r="N82" s="202">
        <v>35.31</v>
      </c>
      <c r="O82" s="202">
        <v>0</v>
      </c>
      <c r="P82" s="202">
        <v>28.99</v>
      </c>
      <c r="Q82" s="202">
        <v>6</v>
      </c>
      <c r="R82" s="202">
        <v>12.23</v>
      </c>
      <c r="S82" s="202">
        <v>7.66</v>
      </c>
      <c r="T82" s="202">
        <v>0</v>
      </c>
      <c r="U82" s="202">
        <v>48.49</v>
      </c>
      <c r="V82" s="202">
        <v>6.18</v>
      </c>
      <c r="W82" s="202">
        <v>10.02</v>
      </c>
      <c r="X82" s="202">
        <v>29.39</v>
      </c>
      <c r="Y82" s="202">
        <v>0</v>
      </c>
      <c r="Z82">
        <v>0</v>
      </c>
      <c r="AA82" s="202">
        <v>8.93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27.19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75.53</v>
      </c>
      <c r="AQ82" s="202">
        <v>26.81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</v>
      </c>
      <c r="L83" s="202">
        <v>313.95</v>
      </c>
      <c r="M83" s="202">
        <v>11.6</v>
      </c>
      <c r="N83" s="202">
        <v>35.31</v>
      </c>
      <c r="O83" s="202">
        <v>0</v>
      </c>
      <c r="P83" s="202">
        <v>28.99</v>
      </c>
      <c r="Q83" s="202">
        <v>6</v>
      </c>
      <c r="R83" s="202">
        <v>12.23</v>
      </c>
      <c r="S83" s="202">
        <v>7.66</v>
      </c>
      <c r="T83" s="202">
        <v>0</v>
      </c>
      <c r="U83" s="202">
        <v>48.49</v>
      </c>
      <c r="V83" s="202">
        <v>6.18</v>
      </c>
      <c r="W83" s="202">
        <v>10.02</v>
      </c>
      <c r="X83" s="202">
        <v>29.39</v>
      </c>
      <c r="Y83" s="202">
        <v>0</v>
      </c>
      <c r="Z83">
        <v>0</v>
      </c>
      <c r="AA83" s="202">
        <v>8.93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27.19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75.53</v>
      </c>
      <c r="AQ83" s="202">
        <v>26.81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</v>
      </c>
      <c r="L84" s="202">
        <v>313.95</v>
      </c>
      <c r="M84" s="202">
        <v>11.6</v>
      </c>
      <c r="N84" s="202">
        <v>35.31</v>
      </c>
      <c r="O84" s="202">
        <v>0</v>
      </c>
      <c r="P84" s="202">
        <v>28.99</v>
      </c>
      <c r="Q84" s="202">
        <v>6</v>
      </c>
      <c r="R84" s="202">
        <v>12.23</v>
      </c>
      <c r="S84" s="202">
        <v>7.66</v>
      </c>
      <c r="T84" s="202">
        <v>0</v>
      </c>
      <c r="U84" s="202">
        <v>48.49</v>
      </c>
      <c r="V84" s="202">
        <v>6.18</v>
      </c>
      <c r="W84" s="202">
        <v>10.02</v>
      </c>
      <c r="X84" s="202">
        <v>29.39</v>
      </c>
      <c r="Y84" s="202">
        <v>0</v>
      </c>
      <c r="Z84">
        <v>0</v>
      </c>
      <c r="AA84" s="202">
        <v>8.93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27.19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75.53</v>
      </c>
      <c r="AQ84" s="202">
        <v>26.81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</v>
      </c>
      <c r="L85" s="202">
        <v>313.95</v>
      </c>
      <c r="M85" s="202">
        <v>11.6</v>
      </c>
      <c r="N85" s="202">
        <v>35.31</v>
      </c>
      <c r="O85" s="202">
        <v>0</v>
      </c>
      <c r="P85" s="202">
        <v>28.99</v>
      </c>
      <c r="Q85" s="202">
        <v>6</v>
      </c>
      <c r="R85" s="202">
        <v>12.23</v>
      </c>
      <c r="S85" s="202">
        <v>7.66</v>
      </c>
      <c r="T85" s="202">
        <v>0</v>
      </c>
      <c r="U85" s="202">
        <v>48.49</v>
      </c>
      <c r="V85" s="202">
        <v>6.18</v>
      </c>
      <c r="W85" s="202">
        <v>10.02</v>
      </c>
      <c r="X85" s="202">
        <v>29.39</v>
      </c>
      <c r="Y85" s="202">
        <v>0</v>
      </c>
      <c r="Z85">
        <v>0</v>
      </c>
      <c r="AA85" s="202">
        <v>8.93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27.19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75.53</v>
      </c>
      <c r="AQ85" s="202">
        <v>26.81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</v>
      </c>
      <c r="L86" s="202">
        <v>313.95</v>
      </c>
      <c r="M86" s="202">
        <v>11.6</v>
      </c>
      <c r="N86" s="202">
        <v>35.31</v>
      </c>
      <c r="O86" s="202">
        <v>0</v>
      </c>
      <c r="P86" s="202">
        <v>28.99</v>
      </c>
      <c r="Q86" s="202">
        <v>6</v>
      </c>
      <c r="R86" s="202">
        <v>12.23</v>
      </c>
      <c r="S86" s="202">
        <v>7.66</v>
      </c>
      <c r="T86" s="202">
        <v>0</v>
      </c>
      <c r="U86" s="202">
        <v>48.49</v>
      </c>
      <c r="V86" s="202">
        <v>6.18</v>
      </c>
      <c r="W86" s="202">
        <v>10.02</v>
      </c>
      <c r="X86" s="202">
        <v>29.39</v>
      </c>
      <c r="Y86" s="202">
        <v>0</v>
      </c>
      <c r="Z86">
        <v>0</v>
      </c>
      <c r="AA86" s="202">
        <v>8.93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27.19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75.53</v>
      </c>
      <c r="AQ86" s="202">
        <v>26.81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4.84</v>
      </c>
      <c r="L87" s="202">
        <v>224.78</v>
      </c>
      <c r="M87" s="202">
        <v>11.6</v>
      </c>
      <c r="N87" s="202">
        <v>35.31</v>
      </c>
      <c r="O87" s="202">
        <v>0</v>
      </c>
      <c r="P87" s="202">
        <v>28.99</v>
      </c>
      <c r="Q87" s="202">
        <v>6</v>
      </c>
      <c r="R87" s="202">
        <v>12.23</v>
      </c>
      <c r="S87" s="202">
        <v>7.66</v>
      </c>
      <c r="T87" s="202">
        <v>0</v>
      </c>
      <c r="U87" s="202">
        <v>48.49</v>
      </c>
      <c r="V87" s="202">
        <v>6.18</v>
      </c>
      <c r="W87" s="202">
        <v>10.02</v>
      </c>
      <c r="X87" s="202">
        <v>29.39</v>
      </c>
      <c r="Y87" s="202">
        <v>0</v>
      </c>
      <c r="Z87">
        <v>0</v>
      </c>
      <c r="AA87" s="202">
        <v>8.93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27.19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75.53</v>
      </c>
      <c r="AQ87" s="202">
        <v>26.81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4.84</v>
      </c>
      <c r="L88" s="202">
        <v>224.78</v>
      </c>
      <c r="M88" s="202">
        <v>11.6</v>
      </c>
      <c r="N88" s="202">
        <v>35.31</v>
      </c>
      <c r="O88" s="202">
        <v>0</v>
      </c>
      <c r="P88" s="202">
        <v>28.99</v>
      </c>
      <c r="Q88" s="202">
        <v>6</v>
      </c>
      <c r="R88" s="202">
        <v>12.23</v>
      </c>
      <c r="S88" s="202">
        <v>7.66</v>
      </c>
      <c r="T88" s="202">
        <v>0</v>
      </c>
      <c r="U88" s="202">
        <v>48.49</v>
      </c>
      <c r="V88" s="202">
        <v>6.18</v>
      </c>
      <c r="W88" s="202">
        <v>10.02</v>
      </c>
      <c r="X88" s="202">
        <v>29.39</v>
      </c>
      <c r="Y88" s="202">
        <v>0</v>
      </c>
      <c r="Z88">
        <v>0</v>
      </c>
      <c r="AA88" s="202">
        <v>8.93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27.19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75.53</v>
      </c>
      <c r="AQ88" s="202">
        <v>26.81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4.84</v>
      </c>
      <c r="L89" s="202">
        <v>224.78</v>
      </c>
      <c r="M89" s="202">
        <v>11.6</v>
      </c>
      <c r="N89" s="202">
        <v>35.31</v>
      </c>
      <c r="O89" s="202">
        <v>0</v>
      </c>
      <c r="P89" s="202">
        <v>34.020000000000003</v>
      </c>
      <c r="Q89" s="202">
        <v>6</v>
      </c>
      <c r="R89" s="202">
        <v>12.23</v>
      </c>
      <c r="S89" s="202">
        <v>7.66</v>
      </c>
      <c r="T89" s="202">
        <v>0</v>
      </c>
      <c r="U89" s="202">
        <v>48.49</v>
      </c>
      <c r="V89" s="202">
        <v>6.18</v>
      </c>
      <c r="W89" s="202">
        <v>10.02</v>
      </c>
      <c r="X89" s="202">
        <v>29.39</v>
      </c>
      <c r="Y89" s="202">
        <v>0</v>
      </c>
      <c r="Z89">
        <v>0</v>
      </c>
      <c r="AA89" s="202">
        <v>8.93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27.19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75.53</v>
      </c>
      <c r="AQ89" s="202">
        <v>26.81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4.84</v>
      </c>
      <c r="L90" s="202">
        <v>224.78</v>
      </c>
      <c r="M90" s="202">
        <v>11.6</v>
      </c>
      <c r="N90" s="202">
        <v>35.31</v>
      </c>
      <c r="O90" s="202">
        <v>0</v>
      </c>
      <c r="P90" s="202">
        <v>34.520000000000003</v>
      </c>
      <c r="Q90" s="202">
        <v>6</v>
      </c>
      <c r="R90" s="202">
        <v>12.23</v>
      </c>
      <c r="S90" s="202">
        <v>7.66</v>
      </c>
      <c r="T90" s="202">
        <v>0</v>
      </c>
      <c r="U90" s="202">
        <v>48.49</v>
      </c>
      <c r="V90" s="202">
        <v>6.18</v>
      </c>
      <c r="W90" s="202">
        <v>10.02</v>
      </c>
      <c r="X90" s="202">
        <v>29.39</v>
      </c>
      <c r="Y90" s="202">
        <v>0</v>
      </c>
      <c r="Z90">
        <v>0</v>
      </c>
      <c r="AA90" s="202">
        <v>8.93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27.19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75.53</v>
      </c>
      <c r="AQ90" s="202">
        <v>26.81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4.84</v>
      </c>
      <c r="L91" s="202">
        <v>224.78</v>
      </c>
      <c r="M91" s="202">
        <v>11.6</v>
      </c>
      <c r="N91" s="202">
        <v>35.31</v>
      </c>
      <c r="O91" s="202">
        <v>0</v>
      </c>
      <c r="P91" s="202">
        <v>34.520000000000003</v>
      </c>
      <c r="Q91" s="202">
        <v>6</v>
      </c>
      <c r="R91" s="202">
        <v>12.23</v>
      </c>
      <c r="S91" s="202">
        <v>7.66</v>
      </c>
      <c r="T91" s="202">
        <v>0</v>
      </c>
      <c r="U91" s="202">
        <v>48.49</v>
      </c>
      <c r="V91" s="202">
        <v>6.18</v>
      </c>
      <c r="W91" s="202">
        <v>10.02</v>
      </c>
      <c r="X91" s="202">
        <v>29.39</v>
      </c>
      <c r="Y91" s="202">
        <v>0</v>
      </c>
      <c r="Z91">
        <v>0</v>
      </c>
      <c r="AA91" s="202">
        <v>8.93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27.65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75.53</v>
      </c>
      <c r="AQ91" s="202">
        <v>26.81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4.84</v>
      </c>
      <c r="L92" s="202">
        <v>224.78</v>
      </c>
      <c r="M92" s="202">
        <v>11.6</v>
      </c>
      <c r="N92" s="202">
        <v>35.31</v>
      </c>
      <c r="O92" s="202">
        <v>0</v>
      </c>
      <c r="P92" s="202">
        <v>34.520000000000003</v>
      </c>
      <c r="Q92" s="202">
        <v>6</v>
      </c>
      <c r="R92" s="202">
        <v>12.23</v>
      </c>
      <c r="S92" s="202">
        <v>7.66</v>
      </c>
      <c r="T92" s="202">
        <v>0</v>
      </c>
      <c r="U92" s="202">
        <v>48.49</v>
      </c>
      <c r="V92" s="202">
        <v>6.18</v>
      </c>
      <c r="W92" s="202">
        <v>10.02</v>
      </c>
      <c r="X92" s="202">
        <v>29.39</v>
      </c>
      <c r="Y92" s="202">
        <v>0</v>
      </c>
      <c r="Z92">
        <v>0</v>
      </c>
      <c r="AA92" s="202">
        <v>8.93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27.65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75.53</v>
      </c>
      <c r="AQ92" s="202">
        <v>26.81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9.02</v>
      </c>
      <c r="L93" s="202">
        <v>305.33</v>
      </c>
      <c r="M93" s="202">
        <v>11.6</v>
      </c>
      <c r="N93" s="202">
        <v>35.31</v>
      </c>
      <c r="O93" s="202">
        <v>0</v>
      </c>
      <c r="P93" s="202">
        <v>33.450000000000003</v>
      </c>
      <c r="Q93" s="202">
        <v>6</v>
      </c>
      <c r="R93" s="202">
        <v>12.23</v>
      </c>
      <c r="S93" s="202">
        <v>7.66</v>
      </c>
      <c r="T93" s="202">
        <v>0</v>
      </c>
      <c r="U93" s="202">
        <v>48.49</v>
      </c>
      <c r="V93" s="202">
        <v>6.18</v>
      </c>
      <c r="W93" s="202">
        <v>10.02</v>
      </c>
      <c r="X93" s="202">
        <v>29.39</v>
      </c>
      <c r="Y93" s="202">
        <v>0</v>
      </c>
      <c r="Z93">
        <v>0</v>
      </c>
      <c r="AA93" s="202">
        <v>8.93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27.65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75.53</v>
      </c>
      <c r="AQ93" s="202">
        <v>26.81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</v>
      </c>
      <c r="L94" s="202">
        <v>313.95</v>
      </c>
      <c r="M94" s="202">
        <v>11.6</v>
      </c>
      <c r="N94" s="202">
        <v>35.31</v>
      </c>
      <c r="O94" s="202">
        <v>0</v>
      </c>
      <c r="P94" s="202">
        <v>33.450000000000003</v>
      </c>
      <c r="Q94" s="202">
        <v>6.03</v>
      </c>
      <c r="R94" s="202">
        <v>12.23</v>
      </c>
      <c r="S94" s="202">
        <v>7.67</v>
      </c>
      <c r="T94" s="202">
        <v>0</v>
      </c>
      <c r="U94" s="202">
        <v>48.49</v>
      </c>
      <c r="V94" s="202">
        <v>6.18</v>
      </c>
      <c r="W94" s="202">
        <v>10.02</v>
      </c>
      <c r="X94" s="202">
        <v>29.39</v>
      </c>
      <c r="Y94" s="202">
        <v>0</v>
      </c>
      <c r="Z94">
        <v>0</v>
      </c>
      <c r="AA94" s="202">
        <v>8.93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27.65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75.53</v>
      </c>
      <c r="AQ94" s="202">
        <v>26.81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</v>
      </c>
      <c r="L95" s="202">
        <v>313.95</v>
      </c>
      <c r="M95" s="202">
        <v>11.6</v>
      </c>
      <c r="N95" s="202">
        <v>35.31</v>
      </c>
      <c r="O95" s="202">
        <v>0</v>
      </c>
      <c r="P95" s="202">
        <v>33.42</v>
      </c>
      <c r="Q95" s="202">
        <v>6.03</v>
      </c>
      <c r="R95" s="202">
        <v>12.23</v>
      </c>
      <c r="S95" s="202">
        <v>7.67</v>
      </c>
      <c r="T95" s="202">
        <v>0</v>
      </c>
      <c r="U95" s="202">
        <v>48.49</v>
      </c>
      <c r="V95" s="202">
        <v>6.18</v>
      </c>
      <c r="W95" s="202">
        <v>10.02</v>
      </c>
      <c r="X95" s="202">
        <v>29.39</v>
      </c>
      <c r="Y95" s="202">
        <v>0</v>
      </c>
      <c r="Z95">
        <v>0</v>
      </c>
      <c r="AA95" s="202">
        <v>8.93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27.65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75.53</v>
      </c>
      <c r="AQ95" s="202">
        <v>26.81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</v>
      </c>
      <c r="L96" s="202">
        <v>313.95</v>
      </c>
      <c r="M96" s="202">
        <v>11.6</v>
      </c>
      <c r="N96" s="202">
        <v>35.31</v>
      </c>
      <c r="O96" s="202">
        <v>0</v>
      </c>
      <c r="P96" s="202">
        <v>33.450000000000003</v>
      </c>
      <c r="Q96" s="202">
        <v>6.03</v>
      </c>
      <c r="R96" s="202">
        <v>12.23</v>
      </c>
      <c r="S96" s="202">
        <v>7.67</v>
      </c>
      <c r="T96" s="202">
        <v>0</v>
      </c>
      <c r="U96" s="202">
        <v>48.49</v>
      </c>
      <c r="V96" s="202">
        <v>6.18</v>
      </c>
      <c r="W96" s="202">
        <v>10.02</v>
      </c>
      <c r="X96" s="202">
        <v>29.39</v>
      </c>
      <c r="Y96" s="202">
        <v>0</v>
      </c>
      <c r="Z96">
        <v>0</v>
      </c>
      <c r="AA96" s="202">
        <v>8.93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27.65</v>
      </c>
      <c r="AH96" s="202">
        <v>0</v>
      </c>
      <c r="AI96" s="202">
        <v>50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75.53</v>
      </c>
      <c r="AQ96" s="202">
        <v>26.81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</v>
      </c>
      <c r="L97" s="202">
        <v>313.95</v>
      </c>
      <c r="M97" s="202">
        <v>11.6</v>
      </c>
      <c r="N97" s="202">
        <v>35.31</v>
      </c>
      <c r="O97" s="202">
        <v>0</v>
      </c>
      <c r="P97" s="202">
        <v>33.450000000000003</v>
      </c>
      <c r="Q97" s="202">
        <v>6.03</v>
      </c>
      <c r="R97" s="202">
        <v>12.23</v>
      </c>
      <c r="S97" s="202">
        <v>7.67</v>
      </c>
      <c r="T97" s="202">
        <v>0</v>
      </c>
      <c r="U97" s="202">
        <v>48.49</v>
      </c>
      <c r="V97" s="202">
        <v>6.18</v>
      </c>
      <c r="W97" s="202">
        <v>10.02</v>
      </c>
      <c r="X97" s="202">
        <v>29.39</v>
      </c>
      <c r="Y97" s="202">
        <v>0</v>
      </c>
      <c r="Z97">
        <v>0</v>
      </c>
      <c r="AA97" s="202">
        <v>8.93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27.65</v>
      </c>
      <c r="AH97" s="202">
        <v>0</v>
      </c>
      <c r="AI97" s="202">
        <v>50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75.53</v>
      </c>
      <c r="AQ97" s="202">
        <v>26.81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9.0399999999999991</v>
      </c>
      <c r="L98" s="202">
        <v>320.20999999999998</v>
      </c>
      <c r="M98" s="202">
        <v>11.6</v>
      </c>
      <c r="N98" s="202">
        <v>35.31</v>
      </c>
      <c r="O98" s="202">
        <v>0</v>
      </c>
      <c r="P98" s="202">
        <v>33.450000000000003</v>
      </c>
      <c r="Q98" s="202">
        <v>6.03</v>
      </c>
      <c r="R98" s="202">
        <v>12.23</v>
      </c>
      <c r="S98" s="202">
        <v>7.67</v>
      </c>
      <c r="T98" s="202">
        <v>0</v>
      </c>
      <c r="U98" s="202">
        <v>48.49</v>
      </c>
      <c r="V98" s="202">
        <v>6.18</v>
      </c>
      <c r="W98" s="202">
        <v>10.02</v>
      </c>
      <c r="X98" s="202">
        <v>29.39</v>
      </c>
      <c r="Y98" s="202">
        <v>0</v>
      </c>
      <c r="Z98">
        <v>0</v>
      </c>
      <c r="AA98" s="202">
        <v>8.93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27.65</v>
      </c>
      <c r="AH98" s="202">
        <v>0</v>
      </c>
      <c r="AI98" s="202">
        <v>50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75.53</v>
      </c>
      <c r="AQ98" s="202">
        <v>26.81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0.13099000000000008</v>
      </c>
      <c r="L99">
        <f t="shared" si="0"/>
        <v>2.9713775000000018</v>
      </c>
      <c r="M99">
        <f t="shared" si="0"/>
        <v>0.28345000000000009</v>
      </c>
      <c r="N99">
        <f t="shared" si="0"/>
        <v>0.84743999999999897</v>
      </c>
      <c r="O99">
        <f t="shared" si="0"/>
        <v>0</v>
      </c>
      <c r="P99">
        <f t="shared" si="0"/>
        <v>0.71063749999999926</v>
      </c>
      <c r="Q99">
        <f t="shared" si="0"/>
        <v>0.1023049999999999</v>
      </c>
      <c r="R99">
        <f t="shared" si="0"/>
        <v>0.20246500000000006</v>
      </c>
      <c r="S99">
        <f t="shared" si="0"/>
        <v>0.12639500000000015</v>
      </c>
      <c r="T99">
        <f t="shared" si="0"/>
        <v>0</v>
      </c>
      <c r="U99">
        <f t="shared" si="0"/>
        <v>1.1735499999999974</v>
      </c>
      <c r="V99">
        <f t="shared" si="0"/>
        <v>0.11706249999999993</v>
      </c>
      <c r="W99">
        <f t="shared" si="0"/>
        <v>0.22354249999999978</v>
      </c>
      <c r="X99">
        <f t="shared" si="0"/>
        <v>0.65503000000000011</v>
      </c>
      <c r="Y99">
        <f t="shared" si="0"/>
        <v>0</v>
      </c>
      <c r="Z99">
        <f t="shared" si="0"/>
        <v>0</v>
      </c>
      <c r="AA99">
        <f t="shared" si="0"/>
        <v>0.23209749999999985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0.68575750000000013</v>
      </c>
      <c r="AH99">
        <f t="shared" si="0"/>
        <v>0</v>
      </c>
      <c r="AI99">
        <f t="shared" si="0"/>
        <v>1.3423099999999983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1.0659375000000015</v>
      </c>
      <c r="AQ99">
        <f t="shared" si="0"/>
        <v>0.37230499999999933</v>
      </c>
      <c r="AR99">
        <f t="shared" si="0"/>
        <v>0.2782575000000001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1.56</v>
      </c>
      <c r="N3" s="202">
        <v>2.86</v>
      </c>
      <c r="O3" s="202">
        <v>3.18</v>
      </c>
      <c r="P3" s="202">
        <v>3.65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45.47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4.1900000000000004</v>
      </c>
      <c r="AZ3" s="202">
        <v>5.18</v>
      </c>
      <c r="BA3" s="202">
        <v>3.43</v>
      </c>
      <c r="BB3" s="202">
        <v>1.49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1.56</v>
      </c>
      <c r="N4" s="202">
        <v>2.86</v>
      </c>
      <c r="O4" s="202">
        <v>3.18</v>
      </c>
      <c r="P4" s="202">
        <v>3.65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45.47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4.1900000000000004</v>
      </c>
      <c r="AZ4" s="202">
        <v>5.18</v>
      </c>
      <c r="BA4" s="202">
        <v>3.43</v>
      </c>
      <c r="BB4" s="202">
        <v>1.49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1.56</v>
      </c>
      <c r="N5" s="202">
        <v>2.86</v>
      </c>
      <c r="O5" s="202">
        <v>3.18</v>
      </c>
      <c r="P5" s="202">
        <v>3.65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45.47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4.1900000000000004</v>
      </c>
      <c r="AZ5" s="202">
        <v>5.18</v>
      </c>
      <c r="BA5" s="202">
        <v>3.43</v>
      </c>
      <c r="BB5" s="202">
        <v>1.49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6.37</v>
      </c>
      <c r="M6" s="202">
        <v>1.56</v>
      </c>
      <c r="N6" s="202">
        <v>2.86</v>
      </c>
      <c r="O6" s="202">
        <v>3.18</v>
      </c>
      <c r="P6" s="202">
        <v>3.65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45.47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4.1900000000000004</v>
      </c>
      <c r="AZ6" s="202">
        <v>5.18</v>
      </c>
      <c r="BA6" s="202">
        <v>3.43</v>
      </c>
      <c r="BB6" s="202">
        <v>1.49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4.4800000000000004</v>
      </c>
      <c r="M7" s="202">
        <v>1.0900000000000001</v>
      </c>
      <c r="N7" s="202">
        <v>2.86</v>
      </c>
      <c r="O7" s="202">
        <v>3.18</v>
      </c>
      <c r="P7" s="202">
        <v>3.65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45.47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4.1900000000000004</v>
      </c>
      <c r="AZ7" s="202">
        <v>5.18</v>
      </c>
      <c r="BA7" s="202">
        <v>3.43</v>
      </c>
      <c r="BB7" s="202">
        <v>1.49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1.0900000000000001</v>
      </c>
      <c r="N8" s="202">
        <v>2.86</v>
      </c>
      <c r="O8" s="202">
        <v>3.18</v>
      </c>
      <c r="P8" s="202">
        <v>3.65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45.47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4.1900000000000004</v>
      </c>
      <c r="AZ8" s="202">
        <v>5.18</v>
      </c>
      <c r="BA8" s="202">
        <v>3.43</v>
      </c>
      <c r="BB8" s="202">
        <v>1.49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1.0900000000000001</v>
      </c>
      <c r="N9" s="202">
        <v>2.86</v>
      </c>
      <c r="O9" s="202">
        <v>3.18</v>
      </c>
      <c r="P9" s="202">
        <v>3.65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45.47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4.1900000000000004</v>
      </c>
      <c r="AZ9" s="202">
        <v>5.18</v>
      </c>
      <c r="BA9" s="202">
        <v>3.43</v>
      </c>
      <c r="BB9" s="202">
        <v>1.49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1.0900000000000001</v>
      </c>
      <c r="N10" s="202">
        <v>2.86</v>
      </c>
      <c r="O10" s="202">
        <v>3.18</v>
      </c>
      <c r="P10" s="202">
        <v>3.65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45.47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4.1900000000000004</v>
      </c>
      <c r="AZ10" s="202">
        <v>5.18</v>
      </c>
      <c r="BA10" s="202">
        <v>3.43</v>
      </c>
      <c r="BB10" s="202">
        <v>1.49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1.0900000000000001</v>
      </c>
      <c r="N11" s="202">
        <v>2.86</v>
      </c>
      <c r="O11" s="202">
        <v>3.18</v>
      </c>
      <c r="P11" s="202">
        <v>3.65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45.47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4.1900000000000004</v>
      </c>
      <c r="AZ11" s="202">
        <v>5.18</v>
      </c>
      <c r="BA11" s="202">
        <v>3.43</v>
      </c>
      <c r="BB11" s="202">
        <v>1.49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1.0900000000000001</v>
      </c>
      <c r="N12" s="202">
        <v>2.86</v>
      </c>
      <c r="O12" s="202">
        <v>3.18</v>
      </c>
      <c r="P12" s="202">
        <v>3.65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45.47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4.1900000000000004</v>
      </c>
      <c r="AZ12" s="202">
        <v>4.7</v>
      </c>
      <c r="BA12" s="202">
        <v>3.43</v>
      </c>
      <c r="BB12" s="202">
        <v>1.49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1.0900000000000001</v>
      </c>
      <c r="N13" s="202">
        <v>2.86</v>
      </c>
      <c r="O13" s="202">
        <v>1.52</v>
      </c>
      <c r="P13" s="202">
        <v>3.65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45.47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4.1900000000000004</v>
      </c>
      <c r="AZ13" s="202">
        <v>4.7</v>
      </c>
      <c r="BA13" s="202">
        <v>3.43</v>
      </c>
      <c r="BB13" s="202">
        <v>1.49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1.0900000000000001</v>
      </c>
      <c r="N14" s="202">
        <v>2.86</v>
      </c>
      <c r="O14" s="202">
        <v>1.52</v>
      </c>
      <c r="P14" s="202">
        <v>3.65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45.47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4.1900000000000004</v>
      </c>
      <c r="AZ14" s="202">
        <v>4.7</v>
      </c>
      <c r="BA14" s="202">
        <v>3.43</v>
      </c>
      <c r="BB14" s="202">
        <v>1.49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1.0900000000000001</v>
      </c>
      <c r="N15" s="202">
        <v>2.86</v>
      </c>
      <c r="O15" s="202">
        <v>1.52</v>
      </c>
      <c r="P15" s="202">
        <v>3.65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45.77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4.1900000000000004</v>
      </c>
      <c r="AZ15" s="202">
        <v>4.7</v>
      </c>
      <c r="BA15" s="202">
        <v>3.43</v>
      </c>
      <c r="BB15" s="202">
        <v>1.49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1.0900000000000001</v>
      </c>
      <c r="N16" s="202">
        <v>2.86</v>
      </c>
      <c r="O16" s="202">
        <v>1.52</v>
      </c>
      <c r="P16" s="202">
        <v>3.65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45.77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4.1900000000000004</v>
      </c>
      <c r="AZ16" s="202">
        <v>4.7</v>
      </c>
      <c r="BA16" s="202">
        <v>3.43</v>
      </c>
      <c r="BB16" s="202">
        <v>1.49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1.0900000000000001</v>
      </c>
      <c r="N17" s="202">
        <v>2.86</v>
      </c>
      <c r="O17" s="202">
        <v>1.52</v>
      </c>
      <c r="P17" s="202">
        <v>3.65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45.77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4.1900000000000004</v>
      </c>
      <c r="AZ17" s="202">
        <v>4.7</v>
      </c>
      <c r="BA17" s="202">
        <v>3.43</v>
      </c>
      <c r="BB17" s="202">
        <v>1.49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1.0900000000000001</v>
      </c>
      <c r="N18" s="202">
        <v>2.86</v>
      </c>
      <c r="O18" s="202">
        <v>1.52</v>
      </c>
      <c r="P18" s="202">
        <v>3.65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45.77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4.1900000000000004</v>
      </c>
      <c r="AZ18" s="202">
        <v>4.7</v>
      </c>
      <c r="BA18" s="202">
        <v>3.43</v>
      </c>
      <c r="BB18" s="202">
        <v>1.49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1.0900000000000001</v>
      </c>
      <c r="N19" s="202">
        <v>2.86</v>
      </c>
      <c r="O19" s="202">
        <v>1.52</v>
      </c>
      <c r="P19" s="202">
        <v>3.65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45.77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4.1900000000000004</v>
      </c>
      <c r="AZ19" s="202">
        <v>4.7</v>
      </c>
      <c r="BA19" s="202">
        <v>3.43</v>
      </c>
      <c r="BB19" s="202">
        <v>1.49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1.0900000000000001</v>
      </c>
      <c r="N20" s="202">
        <v>2.86</v>
      </c>
      <c r="O20" s="202">
        <v>1.52</v>
      </c>
      <c r="P20" s="202">
        <v>3.65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45.77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4.1900000000000004</v>
      </c>
      <c r="AZ20" s="202">
        <v>4.7</v>
      </c>
      <c r="BA20" s="202">
        <v>3.43</v>
      </c>
      <c r="BB20" s="202">
        <v>1.49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1.0900000000000001</v>
      </c>
      <c r="N21" s="202">
        <v>2.86</v>
      </c>
      <c r="O21" s="202">
        <v>1.52</v>
      </c>
      <c r="P21" s="202">
        <v>3.65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45.77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4.1900000000000004</v>
      </c>
      <c r="AZ21" s="202">
        <v>4.7</v>
      </c>
      <c r="BA21" s="202">
        <v>3.43</v>
      </c>
      <c r="BB21" s="202">
        <v>1.49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1.0900000000000001</v>
      </c>
      <c r="N22" s="202">
        <v>2.86</v>
      </c>
      <c r="O22" s="202">
        <v>1.52</v>
      </c>
      <c r="P22" s="202">
        <v>3.65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45.77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4.1900000000000004</v>
      </c>
      <c r="AZ22" s="202">
        <v>4.7</v>
      </c>
      <c r="BA22" s="202">
        <v>3.43</v>
      </c>
      <c r="BB22" s="202">
        <v>1.49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1.0900000000000001</v>
      </c>
      <c r="N23" s="202">
        <v>2.86</v>
      </c>
      <c r="O23" s="202">
        <v>1.52</v>
      </c>
      <c r="P23" s="202">
        <v>3.65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43.79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4.1900000000000004</v>
      </c>
      <c r="AZ23" s="202">
        <v>4.7</v>
      </c>
      <c r="BA23" s="202">
        <v>3.43</v>
      </c>
      <c r="BB23" s="202">
        <v>1.49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1.0900000000000001</v>
      </c>
      <c r="N24" s="202">
        <v>2.86</v>
      </c>
      <c r="O24" s="202">
        <v>1.52</v>
      </c>
      <c r="P24" s="202">
        <v>3.65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43.79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4.1900000000000004</v>
      </c>
      <c r="AZ24" s="202">
        <v>4.7</v>
      </c>
      <c r="BA24" s="202">
        <v>3.43</v>
      </c>
      <c r="BB24" s="202">
        <v>1.49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1.0900000000000001</v>
      </c>
      <c r="N25" s="202">
        <v>2.86</v>
      </c>
      <c r="O25" s="202">
        <v>1.52</v>
      </c>
      <c r="P25" s="202">
        <v>3.65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43.79</v>
      </c>
      <c r="AH25" s="202">
        <v>0</v>
      </c>
      <c r="AI25" s="202">
        <v>19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4.1900000000000004</v>
      </c>
      <c r="AZ25" s="202">
        <v>4.7</v>
      </c>
      <c r="BA25" s="202">
        <v>3.43</v>
      </c>
      <c r="BB25" s="202">
        <v>1.49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1.0900000000000001</v>
      </c>
      <c r="N26" s="202">
        <v>2.86</v>
      </c>
      <c r="O26" s="202">
        <v>1.52</v>
      </c>
      <c r="P26" s="202">
        <v>3.65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43.79</v>
      </c>
      <c r="AH26" s="202">
        <v>0</v>
      </c>
      <c r="AI26" s="202">
        <v>19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4.1900000000000004</v>
      </c>
      <c r="AZ26" s="202">
        <v>4.7</v>
      </c>
      <c r="BA26" s="202">
        <v>3.43</v>
      </c>
      <c r="BB26" s="202">
        <v>1.49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1.0900000000000001</v>
      </c>
      <c r="N27" s="202">
        <v>2.86</v>
      </c>
      <c r="O27" s="202">
        <v>1.52</v>
      </c>
      <c r="P27" s="202">
        <v>3.65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43.79</v>
      </c>
      <c r="AH27" s="202">
        <v>0</v>
      </c>
      <c r="AI27" s="202">
        <v>19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4.1900000000000004</v>
      </c>
      <c r="AZ27" s="202">
        <v>4.7</v>
      </c>
      <c r="BA27" s="202">
        <v>3.43</v>
      </c>
      <c r="BB27" s="202">
        <v>1.49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1.0900000000000001</v>
      </c>
      <c r="N28" s="202">
        <v>2.86</v>
      </c>
      <c r="O28" s="202">
        <v>1.52</v>
      </c>
      <c r="P28" s="202">
        <v>3.65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43.79</v>
      </c>
      <c r="AH28" s="202">
        <v>0</v>
      </c>
      <c r="AI28" s="202">
        <v>19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4.1900000000000004</v>
      </c>
      <c r="AZ28" s="202">
        <v>4.7</v>
      </c>
      <c r="BA28" s="202">
        <v>3.43</v>
      </c>
      <c r="BB28" s="202">
        <v>1.49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1.0900000000000001</v>
      </c>
      <c r="N29" s="202">
        <v>2.86</v>
      </c>
      <c r="O29" s="202">
        <v>1.52</v>
      </c>
      <c r="P29" s="202">
        <v>3.65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43.79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4.1900000000000004</v>
      </c>
      <c r="AZ29" s="202">
        <v>4.7</v>
      </c>
      <c r="BA29" s="202">
        <v>3.43</v>
      </c>
      <c r="BB29" s="202">
        <v>1.49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1.0900000000000001</v>
      </c>
      <c r="N30" s="202">
        <v>2.86</v>
      </c>
      <c r="O30" s="202">
        <v>1.52</v>
      </c>
      <c r="P30" s="202">
        <v>3.65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43.79</v>
      </c>
      <c r="AH30" s="202">
        <v>0</v>
      </c>
      <c r="AI30" s="202">
        <v>19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4.1900000000000004</v>
      </c>
      <c r="AZ30" s="202">
        <v>4.7</v>
      </c>
      <c r="BA30" s="202">
        <v>3.43</v>
      </c>
      <c r="BB30" s="202">
        <v>1.49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1.0900000000000001</v>
      </c>
      <c r="N31" s="202">
        <v>2.86</v>
      </c>
      <c r="O31" s="202">
        <v>1.52</v>
      </c>
      <c r="P31" s="202">
        <v>3.65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45.77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4.1900000000000004</v>
      </c>
      <c r="AZ31" s="202">
        <v>4.7</v>
      </c>
      <c r="BA31" s="202">
        <v>3.43</v>
      </c>
      <c r="BB31" s="202">
        <v>1.49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1.0900000000000001</v>
      </c>
      <c r="N32" s="202">
        <v>2.86</v>
      </c>
      <c r="O32" s="202">
        <v>1.52</v>
      </c>
      <c r="P32" s="202">
        <v>3.65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45.77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4.1900000000000004</v>
      </c>
      <c r="AZ32" s="202">
        <v>4.7</v>
      </c>
      <c r="BA32" s="202">
        <v>3.43</v>
      </c>
      <c r="BB32" s="202">
        <v>1.49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1.0900000000000001</v>
      </c>
      <c r="N33" s="202">
        <v>2.86</v>
      </c>
      <c r="O33" s="202">
        <v>1.52</v>
      </c>
      <c r="P33" s="202">
        <v>3.65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45.77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4.1900000000000004</v>
      </c>
      <c r="AZ33" s="202">
        <v>4.7</v>
      </c>
      <c r="BA33" s="202">
        <v>3.43</v>
      </c>
      <c r="BB33" s="202">
        <v>1.49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1.0900000000000001</v>
      </c>
      <c r="N34" s="202">
        <v>2.86</v>
      </c>
      <c r="O34" s="202">
        <v>1.52</v>
      </c>
      <c r="P34" s="202">
        <v>3.65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45.77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4.1900000000000004</v>
      </c>
      <c r="AZ34" s="202">
        <v>4.7</v>
      </c>
      <c r="BA34" s="202">
        <v>3.43</v>
      </c>
      <c r="BB34" s="202">
        <v>1.49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1.0900000000000001</v>
      </c>
      <c r="N35" s="202">
        <v>2.86</v>
      </c>
      <c r="O35" s="202">
        <v>1.52</v>
      </c>
      <c r="P35" s="202">
        <v>3.65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45.17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4.1900000000000004</v>
      </c>
      <c r="AZ35" s="202">
        <v>4.7</v>
      </c>
      <c r="BA35" s="202">
        <v>3.43</v>
      </c>
      <c r="BB35" s="202">
        <v>1.49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1.0900000000000001</v>
      </c>
      <c r="N36" s="202">
        <v>2.86</v>
      </c>
      <c r="O36" s="202">
        <v>1.52</v>
      </c>
      <c r="P36" s="202">
        <v>3.65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45.17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4.1900000000000004</v>
      </c>
      <c r="AZ36" s="202">
        <v>4.7</v>
      </c>
      <c r="BA36" s="202">
        <v>3.43</v>
      </c>
      <c r="BB36" s="202">
        <v>1.49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1.0900000000000001</v>
      </c>
      <c r="N37" s="202">
        <v>2.86</v>
      </c>
      <c r="O37" s="202">
        <v>1.52</v>
      </c>
      <c r="P37" s="202">
        <v>3.65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45.17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4.1900000000000004</v>
      </c>
      <c r="AZ37" s="202">
        <v>4.7</v>
      </c>
      <c r="BA37" s="202">
        <v>3.43</v>
      </c>
      <c r="BB37" s="202">
        <v>1.49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1.0900000000000001</v>
      </c>
      <c r="N38" s="202">
        <v>2.86</v>
      </c>
      <c r="O38" s="202">
        <v>1.52</v>
      </c>
      <c r="P38" s="202">
        <v>3.65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45.17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4.1900000000000004</v>
      </c>
      <c r="AZ38" s="202">
        <v>4.7</v>
      </c>
      <c r="BA38" s="202">
        <v>3.43</v>
      </c>
      <c r="BB38" s="202">
        <v>1.49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1.0900000000000001</v>
      </c>
      <c r="N39" s="202">
        <v>2.86</v>
      </c>
      <c r="O39" s="202">
        <v>1.52</v>
      </c>
      <c r="P39" s="202">
        <v>3.65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45.17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4.1900000000000004</v>
      </c>
      <c r="AZ39" s="202">
        <v>4.7</v>
      </c>
      <c r="BA39" s="202">
        <v>3.43</v>
      </c>
      <c r="BB39" s="202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1.0900000000000001</v>
      </c>
      <c r="N40" s="202">
        <v>2.86</v>
      </c>
      <c r="O40" s="202">
        <v>1.52</v>
      </c>
      <c r="P40" s="202">
        <v>3.65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45.47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4.1900000000000004</v>
      </c>
      <c r="AZ40" s="202">
        <v>4.7</v>
      </c>
      <c r="BA40" s="202">
        <v>3.43</v>
      </c>
      <c r="BB40" s="202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1.0900000000000001</v>
      </c>
      <c r="N41" s="202">
        <v>2.86</v>
      </c>
      <c r="O41" s="202">
        <v>1.52</v>
      </c>
      <c r="P41" s="202">
        <v>3.65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45.47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4.1900000000000004</v>
      </c>
      <c r="AZ41" s="202">
        <v>4.7</v>
      </c>
      <c r="BA41" s="202">
        <v>3.43</v>
      </c>
      <c r="BB41" s="202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1.0900000000000001</v>
      </c>
      <c r="N42" s="202">
        <v>2.86</v>
      </c>
      <c r="O42" s="202">
        <v>1.52</v>
      </c>
      <c r="P42" s="202">
        <v>3.65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45.47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4.1900000000000004</v>
      </c>
      <c r="AZ42" s="202">
        <v>3.53</v>
      </c>
      <c r="BA42" s="202">
        <v>3.43</v>
      </c>
      <c r="BB42" s="20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1.0900000000000001</v>
      </c>
      <c r="N43" s="202">
        <v>2.86</v>
      </c>
      <c r="O43" s="202">
        <v>1.8</v>
      </c>
      <c r="P43" s="202">
        <v>3.65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45.47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4.1900000000000004</v>
      </c>
      <c r="AZ43" s="202">
        <v>3.53</v>
      </c>
      <c r="BA43" s="202">
        <v>3.43</v>
      </c>
      <c r="BB43" s="202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1.0900000000000001</v>
      </c>
      <c r="N44" s="202">
        <v>2.86</v>
      </c>
      <c r="O44" s="202">
        <v>2.19</v>
      </c>
      <c r="P44" s="202">
        <v>3.65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45.47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4.1900000000000004</v>
      </c>
      <c r="AZ44" s="202">
        <v>3.53</v>
      </c>
      <c r="BA44" s="202">
        <v>3.43</v>
      </c>
      <c r="BB44" s="202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1.0900000000000001</v>
      </c>
      <c r="N45" s="202">
        <v>2.86</v>
      </c>
      <c r="O45" s="202">
        <v>2.2599999999999998</v>
      </c>
      <c r="P45" s="202">
        <v>3.77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45.47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4.1900000000000004</v>
      </c>
      <c r="AZ45" s="202">
        <v>3.53</v>
      </c>
      <c r="BA45" s="202">
        <v>3.43</v>
      </c>
      <c r="BB45" s="202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1.0900000000000001</v>
      </c>
      <c r="N46" s="202">
        <v>2.86</v>
      </c>
      <c r="O46" s="202">
        <v>2.36</v>
      </c>
      <c r="P46" s="202">
        <v>3.77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45.47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4.1900000000000004</v>
      </c>
      <c r="AZ46" s="202">
        <v>3.53</v>
      </c>
      <c r="BA46" s="202">
        <v>3.43</v>
      </c>
      <c r="BB46" s="202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1.0900000000000001</v>
      </c>
      <c r="N47" s="202">
        <v>2.86</v>
      </c>
      <c r="O47" s="202">
        <v>2.36</v>
      </c>
      <c r="P47" s="202">
        <v>3.77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45.47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4.1900000000000004</v>
      </c>
      <c r="AZ47" s="202">
        <v>3.53</v>
      </c>
      <c r="BA47" s="202">
        <v>3.43</v>
      </c>
      <c r="BB47" s="202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1.0900000000000001</v>
      </c>
      <c r="N48" s="202">
        <v>2.86</v>
      </c>
      <c r="O48" s="202">
        <v>2.52</v>
      </c>
      <c r="P48" s="202">
        <v>3.77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45.47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4.1900000000000004</v>
      </c>
      <c r="AZ48" s="202">
        <v>2.35</v>
      </c>
      <c r="BA48" s="202">
        <v>3.43</v>
      </c>
      <c r="BB48" s="202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1.0900000000000001</v>
      </c>
      <c r="N49" s="202">
        <v>2.86</v>
      </c>
      <c r="O49" s="202">
        <v>2.5299999999999998</v>
      </c>
      <c r="P49" s="202">
        <v>3.77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45.47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4.1900000000000004</v>
      </c>
      <c r="AZ49" s="202">
        <v>2.35</v>
      </c>
      <c r="BA49" s="202">
        <v>3.43</v>
      </c>
      <c r="BB49" s="202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1.0900000000000001</v>
      </c>
      <c r="N50" s="202">
        <v>2.86</v>
      </c>
      <c r="O50" s="202">
        <v>2.69</v>
      </c>
      <c r="P50" s="202">
        <v>3.77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45.47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4.1900000000000004</v>
      </c>
      <c r="AZ50" s="202">
        <v>2.35</v>
      </c>
      <c r="BA50" s="202">
        <v>3.43</v>
      </c>
      <c r="BB50" s="202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1.0900000000000001</v>
      </c>
      <c r="N51" s="202">
        <v>2.86</v>
      </c>
      <c r="O51" s="202">
        <v>2.87</v>
      </c>
      <c r="P51" s="202">
        <v>3.77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45.47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4.1900000000000004</v>
      </c>
      <c r="AZ51" s="202">
        <v>2.35</v>
      </c>
      <c r="BA51" s="202">
        <v>3.43</v>
      </c>
      <c r="BB51" s="202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1.0900000000000001</v>
      </c>
      <c r="N52" s="202">
        <v>2.86</v>
      </c>
      <c r="O52" s="202">
        <v>3.03</v>
      </c>
      <c r="P52" s="202">
        <v>3.77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44.56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4.1900000000000004</v>
      </c>
      <c r="AZ52" s="202">
        <v>2.35</v>
      </c>
      <c r="BA52" s="202">
        <v>3.43</v>
      </c>
      <c r="BB52" s="20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1.0900000000000001</v>
      </c>
      <c r="N53" s="202">
        <v>2.86</v>
      </c>
      <c r="O53" s="202">
        <v>3.18</v>
      </c>
      <c r="P53" s="202">
        <v>3.77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44.56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4.1900000000000004</v>
      </c>
      <c r="AZ53" s="202">
        <v>2.35</v>
      </c>
      <c r="BA53" s="202">
        <v>3.43</v>
      </c>
      <c r="BB53" s="202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1.0900000000000001</v>
      </c>
      <c r="N54" s="202">
        <v>2.86</v>
      </c>
      <c r="O54" s="202">
        <v>3.18</v>
      </c>
      <c r="P54" s="202">
        <v>3.77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44.56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4.1900000000000004</v>
      </c>
      <c r="AZ54" s="202">
        <v>2.35</v>
      </c>
      <c r="BA54" s="202">
        <v>3.43</v>
      </c>
      <c r="BB54" s="202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1.0900000000000001</v>
      </c>
      <c r="N55" s="202">
        <v>2.86</v>
      </c>
      <c r="O55" s="202">
        <v>3.18</v>
      </c>
      <c r="P55" s="202">
        <v>3.77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44.56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4.1900000000000004</v>
      </c>
      <c r="AZ55" s="202">
        <v>2.35</v>
      </c>
      <c r="BA55" s="202">
        <v>3.43</v>
      </c>
      <c r="BB55" s="202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1.0900000000000001</v>
      </c>
      <c r="N56" s="202">
        <v>2.86</v>
      </c>
      <c r="O56" s="202">
        <v>3.18</v>
      </c>
      <c r="P56" s="202">
        <v>3.77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44.56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4.1900000000000004</v>
      </c>
      <c r="AZ56" s="202">
        <v>2.35</v>
      </c>
      <c r="BA56" s="202">
        <v>3.43</v>
      </c>
      <c r="BB56" s="202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1.0900000000000001</v>
      </c>
      <c r="N57" s="202">
        <v>2.86</v>
      </c>
      <c r="O57" s="202">
        <v>3.07</v>
      </c>
      <c r="P57" s="202">
        <v>3.65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44.56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4.1900000000000004</v>
      </c>
      <c r="AZ57" s="202">
        <v>2.35</v>
      </c>
      <c r="BA57" s="202">
        <v>3.43</v>
      </c>
      <c r="BB57" s="202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1.0900000000000001</v>
      </c>
      <c r="N58" s="202">
        <v>2.86</v>
      </c>
      <c r="O58" s="202">
        <v>3.18</v>
      </c>
      <c r="P58" s="202">
        <v>3.65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44.56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4.1900000000000004</v>
      </c>
      <c r="AZ58" s="202">
        <v>2.35</v>
      </c>
      <c r="BA58" s="202">
        <v>3.43</v>
      </c>
      <c r="BB58" s="202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1.0900000000000001</v>
      </c>
      <c r="N59" s="202">
        <v>2.86</v>
      </c>
      <c r="O59" s="202">
        <v>3.18</v>
      </c>
      <c r="P59" s="202">
        <v>3.65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44.56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4.1900000000000004</v>
      </c>
      <c r="AZ59" s="202">
        <v>2.35</v>
      </c>
      <c r="BA59" s="202">
        <v>3.43</v>
      </c>
      <c r="BB59" s="202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1.0900000000000001</v>
      </c>
      <c r="N60" s="202">
        <v>2.86</v>
      </c>
      <c r="O60" s="202">
        <v>3.18</v>
      </c>
      <c r="P60" s="202">
        <v>3.65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44.56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4.1900000000000004</v>
      </c>
      <c r="AZ60" s="202">
        <v>2.35</v>
      </c>
      <c r="BA60" s="202">
        <v>3.43</v>
      </c>
      <c r="BB60" s="202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1.0900000000000001</v>
      </c>
      <c r="N61" s="202">
        <v>2.86</v>
      </c>
      <c r="O61" s="202">
        <v>3.18</v>
      </c>
      <c r="P61" s="202">
        <v>3.65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44.56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4.1900000000000004</v>
      </c>
      <c r="AZ61" s="202">
        <v>2.35</v>
      </c>
      <c r="BA61" s="202">
        <v>3.43</v>
      </c>
      <c r="BB61" s="202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1.0900000000000001</v>
      </c>
      <c r="N62" s="202">
        <v>2.86</v>
      </c>
      <c r="O62" s="202">
        <v>3.18</v>
      </c>
      <c r="P62" s="202">
        <v>3.65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44.56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4.1900000000000004</v>
      </c>
      <c r="AZ62" s="202">
        <v>2.35</v>
      </c>
      <c r="BA62" s="202">
        <v>3.43</v>
      </c>
      <c r="BB62" s="20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1.0900000000000001</v>
      </c>
      <c r="N63" s="202">
        <v>2.86</v>
      </c>
      <c r="O63" s="202">
        <v>3.18</v>
      </c>
      <c r="P63" s="202">
        <v>3.65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44.56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4.1900000000000004</v>
      </c>
      <c r="AZ63" s="202">
        <v>2.35</v>
      </c>
      <c r="BA63" s="202">
        <v>3.43</v>
      </c>
      <c r="BB63" s="202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1.0900000000000001</v>
      </c>
      <c r="N64" s="202">
        <v>2.86</v>
      </c>
      <c r="O64" s="202">
        <v>3.18</v>
      </c>
      <c r="P64" s="202">
        <v>3.65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44.56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4.1900000000000004</v>
      </c>
      <c r="AZ64" s="202">
        <v>2.35</v>
      </c>
      <c r="BA64" s="202">
        <v>3.43</v>
      </c>
      <c r="BB64" s="202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1.0900000000000001</v>
      </c>
      <c r="N65" s="202">
        <v>2.86</v>
      </c>
      <c r="O65" s="202">
        <v>3.18</v>
      </c>
      <c r="P65" s="202">
        <v>3.65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44.56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4.1900000000000004</v>
      </c>
      <c r="AZ65" s="202">
        <v>2.35</v>
      </c>
      <c r="BA65" s="202">
        <v>3.43</v>
      </c>
      <c r="BB65" s="202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1.0900000000000001</v>
      </c>
      <c r="N66" s="202">
        <v>2.86</v>
      </c>
      <c r="O66" s="202">
        <v>3.18</v>
      </c>
      <c r="P66" s="202">
        <v>3.65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44.56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4.1900000000000004</v>
      </c>
      <c r="AZ66" s="202">
        <v>3.53</v>
      </c>
      <c r="BA66" s="202">
        <v>3.43</v>
      </c>
      <c r="BB66" s="202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1.0900000000000001</v>
      </c>
      <c r="N67" s="202">
        <v>2.86</v>
      </c>
      <c r="O67" s="202">
        <v>3.18</v>
      </c>
      <c r="P67" s="202">
        <v>3.65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44.56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4.1900000000000004</v>
      </c>
      <c r="AZ67" s="202">
        <v>3.53</v>
      </c>
      <c r="BA67" s="202">
        <v>3.43</v>
      </c>
      <c r="BB67" s="202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1.0900000000000001</v>
      </c>
      <c r="N68" s="202">
        <v>2.86</v>
      </c>
      <c r="O68" s="202">
        <v>3.18</v>
      </c>
      <c r="P68" s="202">
        <v>3.65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44.56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4.1900000000000004</v>
      </c>
      <c r="AZ68" s="202">
        <v>3.53</v>
      </c>
      <c r="BA68" s="202">
        <v>3.43</v>
      </c>
      <c r="BB68" s="202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1.0900000000000001</v>
      </c>
      <c r="N69" s="202">
        <v>2.86</v>
      </c>
      <c r="O69" s="202">
        <v>3.18</v>
      </c>
      <c r="P69" s="202">
        <v>3.65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44.56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4.1900000000000004</v>
      </c>
      <c r="AZ69" s="202">
        <v>3.53</v>
      </c>
      <c r="BA69" s="202">
        <v>3.43</v>
      </c>
      <c r="BB69" s="202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1.0900000000000001</v>
      </c>
      <c r="N70" s="202">
        <v>2.86</v>
      </c>
      <c r="O70" s="202">
        <v>3.18</v>
      </c>
      <c r="P70" s="202">
        <v>3.65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44.56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4.1900000000000004</v>
      </c>
      <c r="AZ70" s="202">
        <v>3.53</v>
      </c>
      <c r="BA70" s="202">
        <v>3.43</v>
      </c>
      <c r="BB70" s="202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1.0900000000000001</v>
      </c>
      <c r="N71" s="202">
        <v>2.86</v>
      </c>
      <c r="O71" s="202">
        <v>3.18</v>
      </c>
      <c r="P71" s="202">
        <v>3.65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2.0299999999999998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44.56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4.1900000000000004</v>
      </c>
      <c r="AZ71" s="202">
        <v>3.53</v>
      </c>
      <c r="BA71" s="202">
        <v>3.43</v>
      </c>
      <c r="BB71" s="202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1.0900000000000001</v>
      </c>
      <c r="N72" s="202">
        <v>2.86</v>
      </c>
      <c r="O72" s="202">
        <v>3.18</v>
      </c>
      <c r="P72" s="202">
        <v>3.65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2.0299999999999998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44.56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4.1900000000000004</v>
      </c>
      <c r="AZ72" s="202">
        <v>3.53</v>
      </c>
      <c r="BA72" s="202">
        <v>3.43</v>
      </c>
      <c r="BB72" s="20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1.0900000000000001</v>
      </c>
      <c r="N73" s="202">
        <v>2.86</v>
      </c>
      <c r="O73" s="202">
        <v>3.18</v>
      </c>
      <c r="P73" s="202">
        <v>3.65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2.0299999999999998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44.56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4.1900000000000004</v>
      </c>
      <c r="AZ73" s="202">
        <v>4.7</v>
      </c>
      <c r="BA73" s="202">
        <v>3.43</v>
      </c>
      <c r="BB73" s="202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1.0900000000000001</v>
      </c>
      <c r="N74" s="202">
        <v>2.86</v>
      </c>
      <c r="O74" s="202">
        <v>3.18</v>
      </c>
      <c r="P74" s="202">
        <v>3.65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2.0299999999999998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44.56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4.1900000000000004</v>
      </c>
      <c r="AZ74" s="202">
        <v>4.7</v>
      </c>
      <c r="BA74" s="202">
        <v>3.43</v>
      </c>
      <c r="BB74" s="202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1.0900000000000001</v>
      </c>
      <c r="N75" s="202">
        <v>2.86</v>
      </c>
      <c r="O75" s="202">
        <v>3.18</v>
      </c>
      <c r="P75" s="202">
        <v>3.65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2.0299999999999998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44.56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4.1900000000000004</v>
      </c>
      <c r="AZ75" s="202">
        <v>4.7</v>
      </c>
      <c r="BA75" s="202">
        <v>3.43</v>
      </c>
      <c r="BB75" s="202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1.0900000000000001</v>
      </c>
      <c r="N76" s="202">
        <v>2.86</v>
      </c>
      <c r="O76" s="202">
        <v>3.18</v>
      </c>
      <c r="P76" s="202">
        <v>3.65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2.0299999999999998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44.56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4.1900000000000004</v>
      </c>
      <c r="AZ76" s="202">
        <v>4.7</v>
      </c>
      <c r="BA76" s="202">
        <v>3.43</v>
      </c>
      <c r="BB76" s="202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1.0900000000000001</v>
      </c>
      <c r="N77" s="202">
        <v>2.86</v>
      </c>
      <c r="O77" s="202">
        <v>3.18</v>
      </c>
      <c r="P77" s="202">
        <v>3.65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2.0299999999999998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44.56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4.1900000000000004</v>
      </c>
      <c r="AZ77" s="202">
        <v>5.18</v>
      </c>
      <c r="BA77" s="202">
        <v>3.51</v>
      </c>
      <c r="BB77" s="202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1.0900000000000001</v>
      </c>
      <c r="N78" s="202">
        <v>2.86</v>
      </c>
      <c r="O78" s="202">
        <v>3.18</v>
      </c>
      <c r="P78" s="202">
        <v>3.65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2.0299999999999998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44.56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4.1900000000000004</v>
      </c>
      <c r="AZ78" s="202">
        <v>5.18</v>
      </c>
      <c r="BA78" s="202">
        <v>3.51</v>
      </c>
      <c r="BB78" s="202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1.0900000000000001</v>
      </c>
      <c r="N79" s="202">
        <v>2.86</v>
      </c>
      <c r="O79" s="202">
        <v>3.18</v>
      </c>
      <c r="P79" s="202">
        <v>3.65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42.36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4.1900000000000004</v>
      </c>
      <c r="AZ79" s="202">
        <v>5.18</v>
      </c>
      <c r="BA79" s="202">
        <v>3.51</v>
      </c>
      <c r="BB79" s="202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1.0900000000000001</v>
      </c>
      <c r="N80" s="202">
        <v>2.86</v>
      </c>
      <c r="O80" s="202">
        <v>3.18</v>
      </c>
      <c r="P80" s="202">
        <v>3.65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42.36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4.1900000000000004</v>
      </c>
      <c r="AZ80" s="202">
        <v>5.18</v>
      </c>
      <c r="BA80" s="202">
        <v>3.51</v>
      </c>
      <c r="BB80" s="202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1.0900000000000001</v>
      </c>
      <c r="N81" s="202">
        <v>2.86</v>
      </c>
      <c r="O81" s="202">
        <v>3.18</v>
      </c>
      <c r="P81" s="202">
        <v>3.65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1.86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42.36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4.1900000000000004</v>
      </c>
      <c r="AZ81" s="202">
        <v>5.18</v>
      </c>
      <c r="BA81" s="202">
        <v>3.51</v>
      </c>
      <c r="BB81" s="202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1.0900000000000001</v>
      </c>
      <c r="N82" s="202">
        <v>2.86</v>
      </c>
      <c r="O82" s="202">
        <v>3.18</v>
      </c>
      <c r="P82" s="202">
        <v>3.65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1.86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42.36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4.1900000000000004</v>
      </c>
      <c r="AZ82" s="202">
        <v>5.18</v>
      </c>
      <c r="BA82" s="202">
        <v>3.51</v>
      </c>
      <c r="BB82" s="20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1.0900000000000001</v>
      </c>
      <c r="N83" s="202">
        <v>2.86</v>
      </c>
      <c r="O83" s="202">
        <v>3.18</v>
      </c>
      <c r="P83" s="202">
        <v>3.65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1.86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42.36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4.1900000000000004</v>
      </c>
      <c r="AZ83" s="202">
        <v>5.18</v>
      </c>
      <c r="BA83" s="202">
        <v>3.51</v>
      </c>
      <c r="BB83" s="202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1.0900000000000001</v>
      </c>
      <c r="N84" s="202">
        <v>2.86</v>
      </c>
      <c r="O84" s="202">
        <v>3.18</v>
      </c>
      <c r="P84" s="202">
        <v>3.65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1.86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42.36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4.1900000000000004</v>
      </c>
      <c r="AZ84" s="202">
        <v>5.18</v>
      </c>
      <c r="BA84" s="202">
        <v>3.51</v>
      </c>
      <c r="BB84" s="202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1.0900000000000001</v>
      </c>
      <c r="N85" s="202">
        <v>2.86</v>
      </c>
      <c r="O85" s="202">
        <v>3.18</v>
      </c>
      <c r="P85" s="202">
        <v>3.65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1.86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42.36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4.1900000000000004</v>
      </c>
      <c r="AZ85" s="202">
        <v>5.18</v>
      </c>
      <c r="BA85" s="202">
        <v>3.43</v>
      </c>
      <c r="BB85" s="202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1.0900000000000001</v>
      </c>
      <c r="N86" s="202">
        <v>2.86</v>
      </c>
      <c r="O86" s="202">
        <v>3.18</v>
      </c>
      <c r="P86" s="202">
        <v>3.65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1.86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42.36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4.1900000000000004</v>
      </c>
      <c r="AZ86" s="202">
        <v>5.18</v>
      </c>
      <c r="BA86" s="202">
        <v>3.43</v>
      </c>
      <c r="BB86" s="202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1.0900000000000001</v>
      </c>
      <c r="N87" s="202">
        <v>2.86</v>
      </c>
      <c r="O87" s="202">
        <v>3.18</v>
      </c>
      <c r="P87" s="202">
        <v>3.65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1.86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42.36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4.1900000000000004</v>
      </c>
      <c r="AZ87" s="202">
        <v>5.18</v>
      </c>
      <c r="BA87" s="202">
        <v>3.43</v>
      </c>
      <c r="BB87" s="202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1.0900000000000001</v>
      </c>
      <c r="N88" s="202">
        <v>2.86</v>
      </c>
      <c r="O88" s="202">
        <v>3.18</v>
      </c>
      <c r="P88" s="202">
        <v>3.65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1.86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42.36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4.1900000000000004</v>
      </c>
      <c r="AZ88" s="202">
        <v>5.18</v>
      </c>
      <c r="BA88" s="202">
        <v>3.43</v>
      </c>
      <c r="BB88" s="202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1.0900000000000001</v>
      </c>
      <c r="N89" s="202">
        <v>2.86</v>
      </c>
      <c r="O89" s="202">
        <v>3.18</v>
      </c>
      <c r="P89" s="202">
        <v>4.29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1.86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42.36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4.1900000000000004</v>
      </c>
      <c r="AZ89" s="202">
        <v>5.18</v>
      </c>
      <c r="BA89" s="202">
        <v>3.43</v>
      </c>
      <c r="BB89" s="202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1.0900000000000001</v>
      </c>
      <c r="N90" s="202">
        <v>2.86</v>
      </c>
      <c r="O90" s="202">
        <v>3.18</v>
      </c>
      <c r="P90" s="202">
        <v>4.3499999999999996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1.86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42.36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4.1900000000000004</v>
      </c>
      <c r="AZ90" s="202">
        <v>5.18</v>
      </c>
      <c r="BA90" s="202">
        <v>3.43</v>
      </c>
      <c r="BB90" s="202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1.0900000000000001</v>
      </c>
      <c r="N91" s="202">
        <v>2.86</v>
      </c>
      <c r="O91" s="202">
        <v>3.18</v>
      </c>
      <c r="P91" s="202">
        <v>4.3499999999999996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1.86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43.07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4.1900000000000004</v>
      </c>
      <c r="AZ91" s="202">
        <v>5.18</v>
      </c>
      <c r="BA91" s="202">
        <v>3.51</v>
      </c>
      <c r="BB91" s="202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1.0900000000000001</v>
      </c>
      <c r="N92" s="202">
        <v>2.86</v>
      </c>
      <c r="O92" s="202">
        <v>3.18</v>
      </c>
      <c r="P92" s="202">
        <v>4.3499999999999996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1.86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43.07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4.1900000000000004</v>
      </c>
      <c r="AZ92" s="202">
        <v>5.18</v>
      </c>
      <c r="BA92" s="202">
        <v>3.51</v>
      </c>
      <c r="BB92" s="20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1.0900000000000001</v>
      </c>
      <c r="N93" s="202">
        <v>2.86</v>
      </c>
      <c r="O93" s="202">
        <v>3.18</v>
      </c>
      <c r="P93" s="202">
        <v>4.21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1.86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43.07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4.1900000000000004</v>
      </c>
      <c r="AZ93" s="202">
        <v>5.18</v>
      </c>
      <c r="BA93" s="202">
        <v>3.51</v>
      </c>
      <c r="BB93" s="202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1.0900000000000001</v>
      </c>
      <c r="N94" s="202">
        <v>2.86</v>
      </c>
      <c r="O94" s="202">
        <v>3.18</v>
      </c>
      <c r="P94" s="202">
        <v>4.21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1.86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43.07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4.1900000000000004</v>
      </c>
      <c r="AZ94" s="202">
        <v>5.18</v>
      </c>
      <c r="BA94" s="202">
        <v>3.51</v>
      </c>
      <c r="BB94" s="202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1.0900000000000001</v>
      </c>
      <c r="N95" s="202">
        <v>2.86</v>
      </c>
      <c r="O95" s="202">
        <v>3.18</v>
      </c>
      <c r="P95" s="202">
        <v>4.21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1.86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43.07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4.1900000000000004</v>
      </c>
      <c r="AZ95" s="202">
        <v>5.18</v>
      </c>
      <c r="BA95" s="202">
        <v>3.43</v>
      </c>
      <c r="BB95" s="202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1.0900000000000001</v>
      </c>
      <c r="N96" s="202">
        <v>2.86</v>
      </c>
      <c r="O96" s="202">
        <v>3.18</v>
      </c>
      <c r="P96" s="202">
        <v>4.21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1.86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43.07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4.1900000000000004</v>
      </c>
      <c r="AZ96" s="202">
        <v>5.18</v>
      </c>
      <c r="BA96" s="202">
        <v>3.43</v>
      </c>
      <c r="BB96" s="202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1.0900000000000001</v>
      </c>
      <c r="N97" s="202">
        <v>2.86</v>
      </c>
      <c r="O97" s="202">
        <v>3.18</v>
      </c>
      <c r="P97" s="202">
        <v>4.21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1.86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43.07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4.1900000000000004</v>
      </c>
      <c r="AZ97" s="202">
        <v>5.18</v>
      </c>
      <c r="BA97" s="202">
        <v>3.43</v>
      </c>
      <c r="BB97" s="202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1.0900000000000001</v>
      </c>
      <c r="N98" s="202">
        <v>2.86</v>
      </c>
      <c r="O98" s="202">
        <v>3.18</v>
      </c>
      <c r="P98" s="202">
        <v>4.21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1.86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43.07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4.1900000000000004</v>
      </c>
      <c r="AZ98" s="202">
        <v>5.18</v>
      </c>
      <c r="BA98" s="202">
        <v>3.43</v>
      </c>
      <c r="BB98" s="202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2.7125000000000005E-3</v>
      </c>
      <c r="M99">
        <f t="shared" si="0"/>
        <v>2.6630000000000056E-2</v>
      </c>
      <c r="N99">
        <f t="shared" si="0"/>
        <v>6.8640000000000173E-2</v>
      </c>
      <c r="O99">
        <f t="shared" si="0"/>
        <v>6.2045000000000079E-2</v>
      </c>
      <c r="P99">
        <f t="shared" si="0"/>
        <v>8.9484999999999981E-2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4.828500000000005E-2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1.0681724999999997</v>
      </c>
      <c r="AH99">
        <f t="shared" si="0"/>
        <v>0</v>
      </c>
      <c r="AI99">
        <f t="shared" si="0"/>
        <v>0.46244999999999997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0.10055999999999995</v>
      </c>
      <c r="AZ99">
        <f t="shared" si="0"/>
        <v>0.10214249999999994</v>
      </c>
      <c r="BA99">
        <f t="shared" si="0"/>
        <v>8.2560000000000092E-2</v>
      </c>
      <c r="BB99">
        <f t="shared" si="0"/>
        <v>3.5759999999999979E-2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9.18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9.18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9.18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9.18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9.18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9.18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9.18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9.18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9.18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9.18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9.18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9.18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9.24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9.24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9.24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9.24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9.24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9.24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9.24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9.24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8.84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8.84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8.84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8.84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8.84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8.84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8.84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8.84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9.24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9.24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9.24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9.24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9.11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9.11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9.11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9.11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9.11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9.18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9.18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9.18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9.18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9.18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9.18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9.18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9.18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9.18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9.18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9.18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9.18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8.99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8.99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8.99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8.99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8.99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8.99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8.99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8.99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8.99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8.99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8.99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8.99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8.99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8.99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8.99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8.99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8.99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8.99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8.99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8.99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8.99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8.99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8.99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8.99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8.99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8.99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8.99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8.5500000000000007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8.5500000000000007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8.5500000000000007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8.5500000000000007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8.5500000000000007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8.5500000000000007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8.5500000000000007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8.5500000000000007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8.5500000000000007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8.5500000000000007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8.5500000000000007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8.5500000000000007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8.69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8.69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8.69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8.69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8.69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8.69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8.69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8.69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0.2155800000000001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154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33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151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33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151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33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151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33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151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33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151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33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151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33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151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32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151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32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151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32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151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32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151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33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152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33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152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33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152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33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152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33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152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33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152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33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152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33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152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33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152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33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152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33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152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33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152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33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152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33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152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33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152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33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152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33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152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33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152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33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152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33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152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33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150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33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150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33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150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33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150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33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150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151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151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151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151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32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151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32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151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32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151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151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151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151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151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32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151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32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148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32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148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32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148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148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148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148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148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148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148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148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148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148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148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148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148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148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148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148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32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148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32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148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32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148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32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148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32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148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148</v>
      </c>
      <c r="J81" s="202">
        <v>0</v>
      </c>
      <c r="K81" s="202">
        <v>283.64999999999998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148</v>
      </c>
      <c r="J82" s="202">
        <v>0</v>
      </c>
      <c r="K82" s="202">
        <v>283.64999999999998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148</v>
      </c>
      <c r="J83" s="202">
        <v>0</v>
      </c>
      <c r="K83" s="202">
        <v>283.64999999999998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148</v>
      </c>
      <c r="J84" s="202">
        <v>0</v>
      </c>
      <c r="K84" s="202">
        <v>283.64999999999998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148</v>
      </c>
      <c r="J85" s="202">
        <v>0</v>
      </c>
      <c r="K85" s="202">
        <v>283.64999999999998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148</v>
      </c>
      <c r="J86" s="202">
        <v>0</v>
      </c>
      <c r="K86" s="202">
        <v>283.64999999999998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148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148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148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148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150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150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150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150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150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33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150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150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150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0.78300000000000003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3.5972499999999998</v>
      </c>
      <c r="J99" s="115">
        <f t="shared" si="0"/>
        <v>0</v>
      </c>
      <c r="K99" s="115">
        <f t="shared" si="0"/>
        <v>6.5004750000000024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30.58</v>
      </c>
      <c r="H3" s="202">
        <v>0</v>
      </c>
      <c r="I3" s="202">
        <v>0</v>
      </c>
      <c r="J3" s="202">
        <v>38.020000000000003</v>
      </c>
      <c r="K3" s="202">
        <v>15.85</v>
      </c>
      <c r="L3" s="202">
        <v>0.28999999999999998</v>
      </c>
      <c r="M3" s="202">
        <v>1.21</v>
      </c>
      <c r="N3" s="202">
        <v>1.62</v>
      </c>
      <c r="O3" s="202">
        <v>2.29</v>
      </c>
      <c r="P3" s="202">
        <v>0.6</v>
      </c>
      <c r="Q3" s="202">
        <v>0.28000000000000003</v>
      </c>
      <c r="R3" s="202">
        <v>0.56000000000000005</v>
      </c>
      <c r="S3" s="202">
        <v>0.66</v>
      </c>
      <c r="T3" s="202">
        <v>0</v>
      </c>
      <c r="U3" s="202">
        <v>1.82</v>
      </c>
      <c r="V3" s="202">
        <v>0.28999999999999998</v>
      </c>
      <c r="W3" s="202">
        <v>0.46</v>
      </c>
      <c r="X3" s="202">
        <v>1.35</v>
      </c>
      <c r="Y3" s="202">
        <v>0</v>
      </c>
      <c r="Z3" s="202">
        <v>3.81</v>
      </c>
      <c r="AA3" s="202">
        <v>1.23</v>
      </c>
      <c r="AB3" s="202">
        <v>0</v>
      </c>
      <c r="AC3" s="202">
        <v>21.19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47.69</v>
      </c>
      <c r="AJ3" s="202">
        <v>0</v>
      </c>
      <c r="AK3" s="202">
        <v>0</v>
      </c>
      <c r="AL3" s="202">
        <v>0</v>
      </c>
      <c r="AM3" s="202">
        <v>192.99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30.58</v>
      </c>
      <c r="H4" s="202">
        <v>0</v>
      </c>
      <c r="I4" s="202">
        <v>0</v>
      </c>
      <c r="J4" s="202">
        <v>38.020000000000003</v>
      </c>
      <c r="K4" s="202">
        <v>15.85</v>
      </c>
      <c r="L4" s="202">
        <v>0.28999999999999998</v>
      </c>
      <c r="M4" s="202">
        <v>1.21</v>
      </c>
      <c r="N4" s="202">
        <v>1.62</v>
      </c>
      <c r="O4" s="202">
        <v>2.29</v>
      </c>
      <c r="P4" s="202">
        <v>0.6</v>
      </c>
      <c r="Q4" s="202">
        <v>0.28000000000000003</v>
      </c>
      <c r="R4" s="202">
        <v>0.56000000000000005</v>
      </c>
      <c r="S4" s="202">
        <v>0.93</v>
      </c>
      <c r="T4" s="202">
        <v>0</v>
      </c>
      <c r="U4" s="202">
        <v>1.82</v>
      </c>
      <c r="V4" s="202">
        <v>0.28999999999999998</v>
      </c>
      <c r="W4" s="202">
        <v>0.46</v>
      </c>
      <c r="X4" s="202">
        <v>1.35</v>
      </c>
      <c r="Y4" s="202">
        <v>0</v>
      </c>
      <c r="Z4" s="202">
        <v>3.81</v>
      </c>
      <c r="AA4" s="202">
        <v>1.23</v>
      </c>
      <c r="AB4" s="202">
        <v>0</v>
      </c>
      <c r="AC4" s="202">
        <v>21.19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47.69</v>
      </c>
      <c r="AJ4" s="202">
        <v>0</v>
      </c>
      <c r="AK4" s="202">
        <v>0</v>
      </c>
      <c r="AL4" s="202">
        <v>0</v>
      </c>
      <c r="AM4" s="202">
        <v>192.99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30.58</v>
      </c>
      <c r="H5" s="202">
        <v>0</v>
      </c>
      <c r="I5" s="202">
        <v>0</v>
      </c>
      <c r="J5" s="202">
        <v>38.020000000000003</v>
      </c>
      <c r="K5" s="202">
        <v>15.85</v>
      </c>
      <c r="L5" s="202">
        <v>0.28999999999999998</v>
      </c>
      <c r="M5" s="202">
        <v>1.21</v>
      </c>
      <c r="N5" s="202">
        <v>1.62</v>
      </c>
      <c r="O5" s="202">
        <v>2.29</v>
      </c>
      <c r="P5" s="202">
        <v>0.6</v>
      </c>
      <c r="Q5" s="202">
        <v>0.28000000000000003</v>
      </c>
      <c r="R5" s="202">
        <v>0.56000000000000005</v>
      </c>
      <c r="S5" s="202">
        <v>0.93</v>
      </c>
      <c r="T5" s="202">
        <v>0</v>
      </c>
      <c r="U5" s="202">
        <v>1.82</v>
      </c>
      <c r="V5" s="202">
        <v>0.28999999999999998</v>
      </c>
      <c r="W5" s="202">
        <v>0.46</v>
      </c>
      <c r="X5" s="202">
        <v>1.35</v>
      </c>
      <c r="Y5" s="202">
        <v>0</v>
      </c>
      <c r="Z5" s="202">
        <v>3.81</v>
      </c>
      <c r="AA5" s="202">
        <v>1.23</v>
      </c>
      <c r="AB5" s="202">
        <v>0</v>
      </c>
      <c r="AC5" s="202">
        <v>21.19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47.69</v>
      </c>
      <c r="AJ5" s="202">
        <v>0</v>
      </c>
      <c r="AK5" s="202">
        <v>0</v>
      </c>
      <c r="AL5" s="202">
        <v>0</v>
      </c>
      <c r="AM5" s="202">
        <v>192.99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30.58</v>
      </c>
      <c r="H6" s="202">
        <v>0</v>
      </c>
      <c r="I6" s="202">
        <v>0</v>
      </c>
      <c r="J6" s="202">
        <v>38.020000000000003</v>
      </c>
      <c r="K6" s="202">
        <v>15.85</v>
      </c>
      <c r="L6" s="202">
        <v>0</v>
      </c>
      <c r="M6" s="202">
        <v>1.21</v>
      </c>
      <c r="N6" s="202">
        <v>1.62</v>
      </c>
      <c r="O6" s="202">
        <v>2.29</v>
      </c>
      <c r="P6" s="202">
        <v>0.6</v>
      </c>
      <c r="Q6" s="202">
        <v>0.28000000000000003</v>
      </c>
      <c r="R6" s="202">
        <v>0.56000000000000005</v>
      </c>
      <c r="S6" s="202">
        <v>0.93</v>
      </c>
      <c r="T6" s="202">
        <v>0</v>
      </c>
      <c r="U6" s="202">
        <v>1.82</v>
      </c>
      <c r="V6" s="202">
        <v>0.28999999999999998</v>
      </c>
      <c r="W6" s="202">
        <v>0.46</v>
      </c>
      <c r="X6" s="202">
        <v>1.35</v>
      </c>
      <c r="Y6" s="202">
        <v>0</v>
      </c>
      <c r="Z6" s="202">
        <v>3.81</v>
      </c>
      <c r="AA6" s="202">
        <v>1.23</v>
      </c>
      <c r="AB6" s="202">
        <v>0</v>
      </c>
      <c r="AC6" s="202">
        <v>21.19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47.69</v>
      </c>
      <c r="AJ6" s="202">
        <v>0</v>
      </c>
      <c r="AK6" s="202">
        <v>0</v>
      </c>
      <c r="AL6" s="202">
        <v>0</v>
      </c>
      <c r="AM6" s="202">
        <v>192.99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30.58</v>
      </c>
      <c r="H7" s="202">
        <v>0</v>
      </c>
      <c r="I7" s="202">
        <v>0</v>
      </c>
      <c r="J7" s="202">
        <v>38.020000000000003</v>
      </c>
      <c r="K7" s="202">
        <v>15.85</v>
      </c>
      <c r="L7" s="202">
        <v>0</v>
      </c>
      <c r="M7" s="202">
        <v>0.84</v>
      </c>
      <c r="N7" s="202">
        <v>1.62</v>
      </c>
      <c r="O7" s="202">
        <v>2.29</v>
      </c>
      <c r="P7" s="202">
        <v>0.6</v>
      </c>
      <c r="Q7" s="202">
        <v>0.28000000000000003</v>
      </c>
      <c r="R7" s="202">
        <v>0.57999999999999996</v>
      </c>
      <c r="S7" s="202">
        <v>0.93</v>
      </c>
      <c r="T7" s="202">
        <v>0</v>
      </c>
      <c r="U7" s="202">
        <v>1.82</v>
      </c>
      <c r="V7" s="202">
        <v>0.28999999999999998</v>
      </c>
      <c r="W7" s="202">
        <v>0.46</v>
      </c>
      <c r="X7" s="202">
        <v>1.35</v>
      </c>
      <c r="Y7" s="202">
        <v>0</v>
      </c>
      <c r="Z7" s="202">
        <v>3.81</v>
      </c>
      <c r="AA7" s="202">
        <v>1.23</v>
      </c>
      <c r="AB7" s="202">
        <v>0</v>
      </c>
      <c r="AC7" s="202">
        <v>21.19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47.69</v>
      </c>
      <c r="AJ7" s="202">
        <v>0</v>
      </c>
      <c r="AK7" s="202">
        <v>0</v>
      </c>
      <c r="AL7" s="202">
        <v>0</v>
      </c>
      <c r="AM7" s="202">
        <v>192.99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30.58</v>
      </c>
      <c r="H8" s="202">
        <v>0</v>
      </c>
      <c r="I8" s="202">
        <v>0</v>
      </c>
      <c r="J8" s="202">
        <v>38.020000000000003</v>
      </c>
      <c r="K8" s="202">
        <v>15.85</v>
      </c>
      <c r="L8" s="202">
        <v>0.28999999999999998</v>
      </c>
      <c r="M8" s="202">
        <v>0.84</v>
      </c>
      <c r="N8" s="202">
        <v>1.62</v>
      </c>
      <c r="O8" s="202">
        <v>2.29</v>
      </c>
      <c r="P8" s="202">
        <v>0.6</v>
      </c>
      <c r="Q8" s="202">
        <v>0.28000000000000003</v>
      </c>
      <c r="R8" s="202">
        <v>0.57999999999999996</v>
      </c>
      <c r="S8" s="202">
        <v>0.93</v>
      </c>
      <c r="T8" s="202">
        <v>0</v>
      </c>
      <c r="U8" s="202">
        <v>1.82</v>
      </c>
      <c r="V8" s="202">
        <v>0.28999999999999998</v>
      </c>
      <c r="W8" s="202">
        <v>0.46</v>
      </c>
      <c r="X8" s="202">
        <v>1.35</v>
      </c>
      <c r="Y8" s="202">
        <v>0</v>
      </c>
      <c r="Z8" s="202">
        <v>3.81</v>
      </c>
      <c r="AA8" s="202">
        <v>1.23</v>
      </c>
      <c r="AB8" s="202">
        <v>0</v>
      </c>
      <c r="AC8" s="202">
        <v>21.19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47.69</v>
      </c>
      <c r="AJ8" s="202">
        <v>0</v>
      </c>
      <c r="AK8" s="202">
        <v>0</v>
      </c>
      <c r="AL8" s="202">
        <v>0</v>
      </c>
      <c r="AM8" s="202">
        <v>192.99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30.58</v>
      </c>
      <c r="H9" s="202">
        <v>0</v>
      </c>
      <c r="I9" s="202">
        <v>0</v>
      </c>
      <c r="J9" s="202">
        <v>38.020000000000003</v>
      </c>
      <c r="K9" s="202">
        <v>15.85</v>
      </c>
      <c r="L9" s="202">
        <v>0.28999999999999998</v>
      </c>
      <c r="M9" s="202">
        <v>0.84</v>
      </c>
      <c r="N9" s="202">
        <v>1.62</v>
      </c>
      <c r="O9" s="202">
        <v>2.29</v>
      </c>
      <c r="P9" s="202">
        <v>0.6</v>
      </c>
      <c r="Q9" s="202">
        <v>0.28000000000000003</v>
      </c>
      <c r="R9" s="202">
        <v>0.57999999999999996</v>
      </c>
      <c r="S9" s="202">
        <v>0.93</v>
      </c>
      <c r="T9" s="202">
        <v>0</v>
      </c>
      <c r="U9" s="202">
        <v>1.82</v>
      </c>
      <c r="V9" s="202">
        <v>0.28999999999999998</v>
      </c>
      <c r="W9" s="202">
        <v>0.46</v>
      </c>
      <c r="X9" s="202">
        <v>1.35</v>
      </c>
      <c r="Y9" s="202">
        <v>0</v>
      </c>
      <c r="Z9" s="202">
        <v>3.81</v>
      </c>
      <c r="AA9" s="202">
        <v>1.23</v>
      </c>
      <c r="AB9" s="202">
        <v>0</v>
      </c>
      <c r="AC9" s="202">
        <v>21.19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47.69</v>
      </c>
      <c r="AJ9" s="202">
        <v>0</v>
      </c>
      <c r="AK9" s="202">
        <v>0</v>
      </c>
      <c r="AL9" s="202">
        <v>0</v>
      </c>
      <c r="AM9" s="202">
        <v>192.99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30.58</v>
      </c>
      <c r="H10" s="202">
        <v>0</v>
      </c>
      <c r="I10" s="202">
        <v>0</v>
      </c>
      <c r="J10" s="202">
        <v>38.020000000000003</v>
      </c>
      <c r="K10" s="202">
        <v>15.85</v>
      </c>
      <c r="L10" s="202">
        <v>0.28999999999999998</v>
      </c>
      <c r="M10" s="202">
        <v>0.84</v>
      </c>
      <c r="N10" s="202">
        <v>1.62</v>
      </c>
      <c r="O10" s="202">
        <v>2.29</v>
      </c>
      <c r="P10" s="202">
        <v>0.6</v>
      </c>
      <c r="Q10" s="202">
        <v>0.28000000000000003</v>
      </c>
      <c r="R10" s="202">
        <v>0.57999999999999996</v>
      </c>
      <c r="S10" s="202">
        <v>0.93</v>
      </c>
      <c r="T10" s="202">
        <v>0</v>
      </c>
      <c r="U10" s="202">
        <v>1.82</v>
      </c>
      <c r="V10" s="202">
        <v>0.28999999999999998</v>
      </c>
      <c r="W10" s="202">
        <v>0.46</v>
      </c>
      <c r="X10" s="202">
        <v>1.35</v>
      </c>
      <c r="Y10" s="202">
        <v>0</v>
      </c>
      <c r="Z10" s="202">
        <v>3.81</v>
      </c>
      <c r="AA10" s="202">
        <v>1.23</v>
      </c>
      <c r="AB10" s="202">
        <v>0</v>
      </c>
      <c r="AC10" s="202">
        <v>21.19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47.69</v>
      </c>
      <c r="AJ10" s="202">
        <v>0</v>
      </c>
      <c r="AK10" s="202">
        <v>0</v>
      </c>
      <c r="AL10" s="202">
        <v>0</v>
      </c>
      <c r="AM10" s="202">
        <v>192.99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30.58</v>
      </c>
      <c r="H11" s="202">
        <v>0</v>
      </c>
      <c r="I11" s="202">
        <v>0</v>
      </c>
      <c r="J11" s="202">
        <v>38.020000000000003</v>
      </c>
      <c r="K11" s="202">
        <v>15.85</v>
      </c>
      <c r="L11" s="202">
        <v>0.28999999999999998</v>
      </c>
      <c r="M11" s="202">
        <v>0.84</v>
      </c>
      <c r="N11" s="202">
        <v>1.62</v>
      </c>
      <c r="O11" s="202">
        <v>2.29</v>
      </c>
      <c r="P11" s="202">
        <v>0.6</v>
      </c>
      <c r="Q11" s="202">
        <v>0.28000000000000003</v>
      </c>
      <c r="R11" s="202">
        <v>0.57999999999999996</v>
      </c>
      <c r="S11" s="202">
        <v>0.93</v>
      </c>
      <c r="T11" s="202">
        <v>0</v>
      </c>
      <c r="U11" s="202">
        <v>1.75</v>
      </c>
      <c r="V11" s="202">
        <v>0.28999999999999998</v>
      </c>
      <c r="W11" s="202">
        <v>0.46</v>
      </c>
      <c r="X11" s="202">
        <v>1.35</v>
      </c>
      <c r="Y11" s="202">
        <v>0</v>
      </c>
      <c r="Z11" s="202">
        <v>3.81</v>
      </c>
      <c r="AA11" s="202">
        <v>1.23</v>
      </c>
      <c r="AB11" s="202">
        <v>0</v>
      </c>
      <c r="AC11" s="202">
        <v>21.58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47.69</v>
      </c>
      <c r="AJ11" s="202">
        <v>0</v>
      </c>
      <c r="AK11" s="202">
        <v>0</v>
      </c>
      <c r="AL11" s="202">
        <v>0</v>
      </c>
      <c r="AM11" s="202">
        <v>192.99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30.58</v>
      </c>
      <c r="H12" s="202">
        <v>0</v>
      </c>
      <c r="I12" s="202">
        <v>0</v>
      </c>
      <c r="J12" s="202">
        <v>38.020000000000003</v>
      </c>
      <c r="K12" s="202">
        <v>15.85</v>
      </c>
      <c r="L12" s="202">
        <v>0.28999999999999998</v>
      </c>
      <c r="M12" s="202">
        <v>0.84</v>
      </c>
      <c r="N12" s="202">
        <v>1.62</v>
      </c>
      <c r="O12" s="202">
        <v>2.29</v>
      </c>
      <c r="P12" s="202">
        <v>0.6</v>
      </c>
      <c r="Q12" s="202">
        <v>0.28000000000000003</v>
      </c>
      <c r="R12" s="202">
        <v>0.57999999999999996</v>
      </c>
      <c r="S12" s="202">
        <v>0.93</v>
      </c>
      <c r="T12" s="202">
        <v>0</v>
      </c>
      <c r="U12" s="202">
        <v>1.75</v>
      </c>
      <c r="V12" s="202">
        <v>0.28999999999999998</v>
      </c>
      <c r="W12" s="202">
        <v>0.46</v>
      </c>
      <c r="X12" s="202">
        <v>1.35</v>
      </c>
      <c r="Y12" s="202">
        <v>0</v>
      </c>
      <c r="Z12" s="202">
        <v>3.81</v>
      </c>
      <c r="AA12" s="202">
        <v>1.23</v>
      </c>
      <c r="AB12" s="202">
        <v>0</v>
      </c>
      <c r="AC12" s="202">
        <v>21.58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47.69</v>
      </c>
      <c r="AJ12" s="202">
        <v>0</v>
      </c>
      <c r="AK12" s="202">
        <v>0</v>
      </c>
      <c r="AL12" s="202">
        <v>0</v>
      </c>
      <c r="AM12" s="202">
        <v>192.99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30.58</v>
      </c>
      <c r="H13" s="202">
        <v>0</v>
      </c>
      <c r="I13" s="202">
        <v>0</v>
      </c>
      <c r="J13" s="202">
        <v>38.020000000000003</v>
      </c>
      <c r="K13" s="202">
        <v>15.85</v>
      </c>
      <c r="L13" s="202">
        <v>0.28999999999999998</v>
      </c>
      <c r="M13" s="202">
        <v>0.84</v>
      </c>
      <c r="N13" s="202">
        <v>1.62</v>
      </c>
      <c r="O13" s="202">
        <v>1.0900000000000001</v>
      </c>
      <c r="P13" s="202">
        <v>0.6</v>
      </c>
      <c r="Q13" s="202">
        <v>0.28000000000000003</v>
      </c>
      <c r="R13" s="202">
        <v>0.57999999999999996</v>
      </c>
      <c r="S13" s="202">
        <v>0.93</v>
      </c>
      <c r="T13" s="202">
        <v>0</v>
      </c>
      <c r="U13" s="202">
        <v>1.75</v>
      </c>
      <c r="V13" s="202">
        <v>0.28999999999999998</v>
      </c>
      <c r="W13" s="202">
        <v>0.46</v>
      </c>
      <c r="X13" s="202">
        <v>1.35</v>
      </c>
      <c r="Y13" s="202">
        <v>0</v>
      </c>
      <c r="Z13" s="202">
        <v>3.81</v>
      </c>
      <c r="AA13" s="202">
        <v>1.23</v>
      </c>
      <c r="AB13" s="202">
        <v>0</v>
      </c>
      <c r="AC13" s="202">
        <v>21.58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47.69</v>
      </c>
      <c r="AJ13" s="202">
        <v>0</v>
      </c>
      <c r="AK13" s="202">
        <v>0</v>
      </c>
      <c r="AL13" s="202">
        <v>0</v>
      </c>
      <c r="AM13" s="202">
        <v>192.99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30.58</v>
      </c>
      <c r="H14" s="202">
        <v>0</v>
      </c>
      <c r="I14" s="202">
        <v>0</v>
      </c>
      <c r="J14" s="202">
        <v>38.020000000000003</v>
      </c>
      <c r="K14" s="202">
        <v>15.85</v>
      </c>
      <c r="L14" s="202">
        <v>0.28999999999999998</v>
      </c>
      <c r="M14" s="202">
        <v>0.84</v>
      </c>
      <c r="N14" s="202">
        <v>1.62</v>
      </c>
      <c r="O14" s="202">
        <v>1.0900000000000001</v>
      </c>
      <c r="P14" s="202">
        <v>0.6</v>
      </c>
      <c r="Q14" s="202">
        <v>0.28000000000000003</v>
      </c>
      <c r="R14" s="202">
        <v>0.57999999999999996</v>
      </c>
      <c r="S14" s="202">
        <v>0.93</v>
      </c>
      <c r="T14" s="202">
        <v>0</v>
      </c>
      <c r="U14" s="202">
        <v>1.75</v>
      </c>
      <c r="V14" s="202">
        <v>0.28999999999999998</v>
      </c>
      <c r="W14" s="202">
        <v>0.46</v>
      </c>
      <c r="X14" s="202">
        <v>1.35</v>
      </c>
      <c r="Y14" s="202">
        <v>0</v>
      </c>
      <c r="Z14" s="202">
        <v>3.81</v>
      </c>
      <c r="AA14" s="202">
        <v>1.23</v>
      </c>
      <c r="AB14" s="202">
        <v>0</v>
      </c>
      <c r="AC14" s="202">
        <v>21.58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47.69</v>
      </c>
      <c r="AJ14" s="202">
        <v>0</v>
      </c>
      <c r="AK14" s="202">
        <v>0</v>
      </c>
      <c r="AL14" s="202">
        <v>0</v>
      </c>
      <c r="AM14" s="202">
        <v>192.99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30.58</v>
      </c>
      <c r="H15" s="202">
        <v>0</v>
      </c>
      <c r="I15" s="202">
        <v>0</v>
      </c>
      <c r="J15" s="202">
        <v>38.020000000000003</v>
      </c>
      <c r="K15" s="202">
        <v>15.85</v>
      </c>
      <c r="L15" s="202">
        <v>0.28999999999999998</v>
      </c>
      <c r="M15" s="202">
        <v>0.84</v>
      </c>
      <c r="N15" s="202">
        <v>1.62</v>
      </c>
      <c r="O15" s="202">
        <v>1.0900000000000001</v>
      </c>
      <c r="P15" s="202">
        <v>0.6</v>
      </c>
      <c r="Q15" s="202">
        <v>0.28000000000000003</v>
      </c>
      <c r="R15" s="202">
        <v>0.57999999999999996</v>
      </c>
      <c r="S15" s="202">
        <v>0.36</v>
      </c>
      <c r="T15" s="202">
        <v>0</v>
      </c>
      <c r="U15" s="202">
        <v>1.75</v>
      </c>
      <c r="V15" s="202">
        <v>0.28999999999999998</v>
      </c>
      <c r="W15" s="202">
        <v>0.46</v>
      </c>
      <c r="X15" s="202">
        <v>1.35</v>
      </c>
      <c r="Y15" s="202">
        <v>0</v>
      </c>
      <c r="Z15" s="202">
        <v>3.81</v>
      </c>
      <c r="AA15" s="202">
        <v>1.23</v>
      </c>
      <c r="AB15" s="202">
        <v>0</v>
      </c>
      <c r="AC15" s="202">
        <v>21.19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47.41</v>
      </c>
      <c r="AJ15" s="202">
        <v>0</v>
      </c>
      <c r="AK15" s="202">
        <v>0</v>
      </c>
      <c r="AL15" s="202">
        <v>0</v>
      </c>
      <c r="AM15" s="202">
        <v>192.99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30.58</v>
      </c>
      <c r="H16" s="202">
        <v>0</v>
      </c>
      <c r="I16" s="202">
        <v>0</v>
      </c>
      <c r="J16" s="202">
        <v>38.020000000000003</v>
      </c>
      <c r="K16" s="202">
        <v>69.959999999999994</v>
      </c>
      <c r="L16" s="202">
        <v>0.28999999999999998</v>
      </c>
      <c r="M16" s="202">
        <v>0.84</v>
      </c>
      <c r="N16" s="202">
        <v>1.62</v>
      </c>
      <c r="O16" s="202">
        <v>1.0900000000000001</v>
      </c>
      <c r="P16" s="202">
        <v>0.6</v>
      </c>
      <c r="Q16" s="202">
        <v>0.28000000000000003</v>
      </c>
      <c r="R16" s="202">
        <v>0.57999999999999996</v>
      </c>
      <c r="S16" s="202">
        <v>0.36</v>
      </c>
      <c r="T16" s="202">
        <v>0</v>
      </c>
      <c r="U16" s="202">
        <v>1.75</v>
      </c>
      <c r="V16" s="202">
        <v>0.28999999999999998</v>
      </c>
      <c r="W16" s="202">
        <v>0.46</v>
      </c>
      <c r="X16" s="202">
        <v>1.35</v>
      </c>
      <c r="Y16" s="202">
        <v>0</v>
      </c>
      <c r="Z16" s="202">
        <v>3.81</v>
      </c>
      <c r="AA16" s="202">
        <v>1.23</v>
      </c>
      <c r="AB16" s="202">
        <v>0</v>
      </c>
      <c r="AC16" s="202">
        <v>21.19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47.41</v>
      </c>
      <c r="AJ16" s="202">
        <v>0</v>
      </c>
      <c r="AK16" s="202">
        <v>15.61</v>
      </c>
      <c r="AL16" s="202">
        <v>0</v>
      </c>
      <c r="AM16" s="202">
        <v>192.99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30.58</v>
      </c>
      <c r="H17" s="202">
        <v>0</v>
      </c>
      <c r="I17" s="202">
        <v>0</v>
      </c>
      <c r="J17" s="202">
        <v>38.020000000000003</v>
      </c>
      <c r="K17" s="202">
        <v>24.43</v>
      </c>
      <c r="L17" s="202">
        <v>0.28999999999999998</v>
      </c>
      <c r="M17" s="202">
        <v>0.84</v>
      </c>
      <c r="N17" s="202">
        <v>1.62</v>
      </c>
      <c r="O17" s="202">
        <v>1.0900000000000001</v>
      </c>
      <c r="P17" s="202">
        <v>0.6</v>
      </c>
      <c r="Q17" s="202">
        <v>0.28000000000000003</v>
      </c>
      <c r="R17" s="202">
        <v>0.57999999999999996</v>
      </c>
      <c r="S17" s="202">
        <v>0.36</v>
      </c>
      <c r="T17" s="202">
        <v>0</v>
      </c>
      <c r="U17" s="202">
        <v>1.4</v>
      </c>
      <c r="V17" s="202">
        <v>0.28999999999999998</v>
      </c>
      <c r="W17" s="202">
        <v>0.46</v>
      </c>
      <c r="X17" s="202">
        <v>1.35</v>
      </c>
      <c r="Y17" s="202">
        <v>0</v>
      </c>
      <c r="Z17" s="202">
        <v>3.81</v>
      </c>
      <c r="AA17" s="202">
        <v>1.23</v>
      </c>
      <c r="AB17" s="202">
        <v>0</v>
      </c>
      <c r="AC17" s="202">
        <v>21.19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47.41</v>
      </c>
      <c r="AJ17" s="202">
        <v>0</v>
      </c>
      <c r="AK17" s="202">
        <v>15.61</v>
      </c>
      <c r="AL17" s="202">
        <v>0</v>
      </c>
      <c r="AM17" s="202">
        <v>192.99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30.58</v>
      </c>
      <c r="H18" s="202">
        <v>0</v>
      </c>
      <c r="I18" s="202">
        <v>0</v>
      </c>
      <c r="J18" s="202">
        <v>38.020000000000003</v>
      </c>
      <c r="K18" s="202">
        <v>15.85</v>
      </c>
      <c r="L18" s="202">
        <v>0.28999999999999998</v>
      </c>
      <c r="M18" s="202">
        <v>0.84</v>
      </c>
      <c r="N18" s="202">
        <v>1.62</v>
      </c>
      <c r="O18" s="202">
        <v>1.0900000000000001</v>
      </c>
      <c r="P18" s="202">
        <v>0.6</v>
      </c>
      <c r="Q18" s="202">
        <v>0.28000000000000003</v>
      </c>
      <c r="R18" s="202">
        <v>0.57999999999999996</v>
      </c>
      <c r="S18" s="202">
        <v>0.36</v>
      </c>
      <c r="T18" s="202">
        <v>0</v>
      </c>
      <c r="U18" s="202">
        <v>1.4</v>
      </c>
      <c r="V18" s="202">
        <v>0.28999999999999998</v>
      </c>
      <c r="W18" s="202">
        <v>0.46</v>
      </c>
      <c r="X18" s="202">
        <v>1.35</v>
      </c>
      <c r="Y18" s="202">
        <v>0</v>
      </c>
      <c r="Z18" s="202">
        <v>3.81</v>
      </c>
      <c r="AA18" s="202">
        <v>1.23</v>
      </c>
      <c r="AB18" s="202">
        <v>0</v>
      </c>
      <c r="AC18" s="202">
        <v>21.19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47.41</v>
      </c>
      <c r="AJ18" s="202">
        <v>0</v>
      </c>
      <c r="AK18" s="202">
        <v>15.61</v>
      </c>
      <c r="AL18" s="202">
        <v>0</v>
      </c>
      <c r="AM18" s="202">
        <v>192.99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30.58</v>
      </c>
      <c r="H19" s="202">
        <v>0</v>
      </c>
      <c r="I19" s="202">
        <v>0</v>
      </c>
      <c r="J19" s="202">
        <v>38.020000000000003</v>
      </c>
      <c r="K19" s="202">
        <v>15.85</v>
      </c>
      <c r="L19" s="202">
        <v>0.28999999999999998</v>
      </c>
      <c r="M19" s="202">
        <v>0.84</v>
      </c>
      <c r="N19" s="202">
        <v>1.62</v>
      </c>
      <c r="O19" s="202">
        <v>1.0900000000000001</v>
      </c>
      <c r="P19" s="202">
        <v>0.6</v>
      </c>
      <c r="Q19" s="202">
        <v>0.28000000000000003</v>
      </c>
      <c r="R19" s="202">
        <v>0.57999999999999996</v>
      </c>
      <c r="S19" s="202">
        <v>0.36</v>
      </c>
      <c r="T19" s="202">
        <v>0</v>
      </c>
      <c r="U19" s="202">
        <v>1.4</v>
      </c>
      <c r="V19" s="202">
        <v>0.28999999999999998</v>
      </c>
      <c r="W19" s="202">
        <v>0.46</v>
      </c>
      <c r="X19" s="202">
        <v>1.35</v>
      </c>
      <c r="Y19" s="202">
        <v>0</v>
      </c>
      <c r="Z19" s="202">
        <v>3.81</v>
      </c>
      <c r="AA19" s="202">
        <v>1.23</v>
      </c>
      <c r="AB19" s="202">
        <v>0</v>
      </c>
      <c r="AC19" s="202">
        <v>21.19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47.41</v>
      </c>
      <c r="AJ19" s="202">
        <v>0</v>
      </c>
      <c r="AK19" s="202">
        <v>15.61</v>
      </c>
      <c r="AL19" s="202">
        <v>0</v>
      </c>
      <c r="AM19" s="202">
        <v>192.99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30.58</v>
      </c>
      <c r="H20" s="202">
        <v>0</v>
      </c>
      <c r="I20" s="202">
        <v>0</v>
      </c>
      <c r="J20" s="202">
        <v>38.020000000000003</v>
      </c>
      <c r="K20" s="202">
        <v>15.85</v>
      </c>
      <c r="L20" s="202">
        <v>0.28999999999999998</v>
      </c>
      <c r="M20" s="202">
        <v>0.84</v>
      </c>
      <c r="N20" s="202">
        <v>1.62</v>
      </c>
      <c r="O20" s="202">
        <v>1.0900000000000001</v>
      </c>
      <c r="P20" s="202">
        <v>0.6</v>
      </c>
      <c r="Q20" s="202">
        <v>0.28000000000000003</v>
      </c>
      <c r="R20" s="202">
        <v>0.57999999999999996</v>
      </c>
      <c r="S20" s="202">
        <v>0.36</v>
      </c>
      <c r="T20" s="202">
        <v>0</v>
      </c>
      <c r="U20" s="202">
        <v>1.4</v>
      </c>
      <c r="V20" s="202">
        <v>0.28999999999999998</v>
      </c>
      <c r="W20" s="202">
        <v>0.46</v>
      </c>
      <c r="X20" s="202">
        <v>1.35</v>
      </c>
      <c r="Y20" s="202">
        <v>0</v>
      </c>
      <c r="Z20" s="202">
        <v>3.81</v>
      </c>
      <c r="AA20" s="202">
        <v>1.23</v>
      </c>
      <c r="AB20" s="202">
        <v>0</v>
      </c>
      <c r="AC20" s="202">
        <v>21.19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47.41</v>
      </c>
      <c r="AJ20" s="202">
        <v>0</v>
      </c>
      <c r="AK20" s="202">
        <v>15.61</v>
      </c>
      <c r="AL20" s="202">
        <v>0</v>
      </c>
      <c r="AM20" s="202">
        <v>192.99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30.58</v>
      </c>
      <c r="H21" s="202">
        <v>0</v>
      </c>
      <c r="I21" s="202">
        <v>0</v>
      </c>
      <c r="J21" s="202">
        <v>38.020000000000003</v>
      </c>
      <c r="K21" s="202">
        <v>15.85</v>
      </c>
      <c r="L21" s="202">
        <v>0.28999999999999998</v>
      </c>
      <c r="M21" s="202">
        <v>0.84</v>
      </c>
      <c r="N21" s="202">
        <v>1.62</v>
      </c>
      <c r="O21" s="202">
        <v>1.0900000000000001</v>
      </c>
      <c r="P21" s="202">
        <v>0.6</v>
      </c>
      <c r="Q21" s="202">
        <v>0.28000000000000003</v>
      </c>
      <c r="R21" s="202">
        <v>0.57999999999999996</v>
      </c>
      <c r="S21" s="202">
        <v>0.36</v>
      </c>
      <c r="T21" s="202">
        <v>0</v>
      </c>
      <c r="U21" s="202">
        <v>1.4</v>
      </c>
      <c r="V21" s="202">
        <v>0.28000000000000003</v>
      </c>
      <c r="W21" s="202">
        <v>0.46</v>
      </c>
      <c r="X21" s="202">
        <v>1.35</v>
      </c>
      <c r="Y21" s="202">
        <v>0</v>
      </c>
      <c r="Z21" s="202">
        <v>3.81</v>
      </c>
      <c r="AA21" s="202">
        <v>1.23</v>
      </c>
      <c r="AB21" s="202">
        <v>0</v>
      </c>
      <c r="AC21" s="202">
        <v>21.19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47.41</v>
      </c>
      <c r="AJ21" s="202">
        <v>0</v>
      </c>
      <c r="AK21" s="202">
        <v>15.61</v>
      </c>
      <c r="AL21" s="202">
        <v>0</v>
      </c>
      <c r="AM21" s="202">
        <v>192.99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30.58</v>
      </c>
      <c r="H22" s="202">
        <v>0</v>
      </c>
      <c r="I22" s="202">
        <v>0</v>
      </c>
      <c r="J22" s="202">
        <v>38.020000000000003</v>
      </c>
      <c r="K22" s="202">
        <v>15.85</v>
      </c>
      <c r="L22" s="202">
        <v>0.28999999999999998</v>
      </c>
      <c r="M22" s="202">
        <v>0.84</v>
      </c>
      <c r="N22" s="202">
        <v>1.62</v>
      </c>
      <c r="O22" s="202">
        <v>1.0900000000000001</v>
      </c>
      <c r="P22" s="202">
        <v>0.6</v>
      </c>
      <c r="Q22" s="202">
        <v>0.28000000000000003</v>
      </c>
      <c r="R22" s="202">
        <v>0.57999999999999996</v>
      </c>
      <c r="S22" s="202">
        <v>0.36</v>
      </c>
      <c r="T22" s="202">
        <v>0</v>
      </c>
      <c r="U22" s="202">
        <v>1.4</v>
      </c>
      <c r="V22" s="202">
        <v>0.28000000000000003</v>
      </c>
      <c r="W22" s="202">
        <v>0.46</v>
      </c>
      <c r="X22" s="202">
        <v>1.35</v>
      </c>
      <c r="Y22" s="202">
        <v>0</v>
      </c>
      <c r="Z22" s="202">
        <v>3.81</v>
      </c>
      <c r="AA22" s="202">
        <v>1.23</v>
      </c>
      <c r="AB22" s="202">
        <v>0</v>
      </c>
      <c r="AC22" s="202">
        <v>21.19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47.41</v>
      </c>
      <c r="AJ22" s="202">
        <v>0</v>
      </c>
      <c r="AK22" s="202">
        <v>15.61</v>
      </c>
      <c r="AL22" s="202">
        <v>0</v>
      </c>
      <c r="AM22" s="202">
        <v>192.99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30.58</v>
      </c>
      <c r="H23" s="202">
        <v>0</v>
      </c>
      <c r="I23" s="202">
        <v>0</v>
      </c>
      <c r="J23" s="202">
        <v>38.020000000000003</v>
      </c>
      <c r="K23" s="202">
        <v>15.85</v>
      </c>
      <c r="L23" s="202">
        <v>0.28999999999999998</v>
      </c>
      <c r="M23" s="202">
        <v>0.84</v>
      </c>
      <c r="N23" s="202">
        <v>1.62</v>
      </c>
      <c r="O23" s="202">
        <v>1.0900000000000001</v>
      </c>
      <c r="P23" s="202">
        <v>0.6</v>
      </c>
      <c r="Q23" s="202">
        <v>0.28000000000000003</v>
      </c>
      <c r="R23" s="202">
        <v>0.57999999999999996</v>
      </c>
      <c r="S23" s="202">
        <v>0.36</v>
      </c>
      <c r="T23" s="202">
        <v>0</v>
      </c>
      <c r="U23" s="202">
        <v>1.4</v>
      </c>
      <c r="V23" s="202">
        <v>0.28000000000000003</v>
      </c>
      <c r="W23" s="202">
        <v>0.46</v>
      </c>
      <c r="X23" s="202">
        <v>1.35</v>
      </c>
      <c r="Y23" s="202">
        <v>0</v>
      </c>
      <c r="Z23" s="202">
        <v>3.81</v>
      </c>
      <c r="AA23" s="202">
        <v>1.23</v>
      </c>
      <c r="AB23" s="202">
        <v>0</v>
      </c>
      <c r="AC23" s="202">
        <v>21.19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49.27</v>
      </c>
      <c r="AJ23" s="202">
        <v>0</v>
      </c>
      <c r="AK23" s="202">
        <v>15.61</v>
      </c>
      <c r="AL23" s="202">
        <v>0</v>
      </c>
      <c r="AM23" s="202">
        <v>192.99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30.58</v>
      </c>
      <c r="H24" s="202">
        <v>0</v>
      </c>
      <c r="I24" s="202">
        <v>0</v>
      </c>
      <c r="J24" s="202">
        <v>38.020000000000003</v>
      </c>
      <c r="K24" s="202">
        <v>15.85</v>
      </c>
      <c r="L24" s="202">
        <v>0.28999999999999998</v>
      </c>
      <c r="M24" s="202">
        <v>0.84</v>
      </c>
      <c r="N24" s="202">
        <v>1.62</v>
      </c>
      <c r="O24" s="202">
        <v>1.0900000000000001</v>
      </c>
      <c r="P24" s="202">
        <v>0.6</v>
      </c>
      <c r="Q24" s="202">
        <v>0.28000000000000003</v>
      </c>
      <c r="R24" s="202">
        <v>0.57999999999999996</v>
      </c>
      <c r="S24" s="202">
        <v>0.36</v>
      </c>
      <c r="T24" s="202">
        <v>0</v>
      </c>
      <c r="U24" s="202">
        <v>1.4</v>
      </c>
      <c r="V24" s="202">
        <v>0.28000000000000003</v>
      </c>
      <c r="W24" s="202">
        <v>0.46</v>
      </c>
      <c r="X24" s="202">
        <v>1.35</v>
      </c>
      <c r="Y24" s="202">
        <v>0</v>
      </c>
      <c r="Z24" s="202">
        <v>3.81</v>
      </c>
      <c r="AA24" s="202">
        <v>1.23</v>
      </c>
      <c r="AB24" s="202">
        <v>0</v>
      </c>
      <c r="AC24" s="202">
        <v>21.19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49.27</v>
      </c>
      <c r="AJ24" s="202">
        <v>0</v>
      </c>
      <c r="AK24" s="202">
        <v>15.61</v>
      </c>
      <c r="AL24" s="202">
        <v>0</v>
      </c>
      <c r="AM24" s="202">
        <v>192.99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30.58</v>
      </c>
      <c r="H25" s="202">
        <v>0</v>
      </c>
      <c r="I25" s="202">
        <v>0</v>
      </c>
      <c r="J25" s="202">
        <v>38.020000000000003</v>
      </c>
      <c r="K25" s="202">
        <v>15.85</v>
      </c>
      <c r="L25" s="202">
        <v>0.28999999999999998</v>
      </c>
      <c r="M25" s="202">
        <v>0.84</v>
      </c>
      <c r="N25" s="202">
        <v>1.62</v>
      </c>
      <c r="O25" s="202">
        <v>1.0900000000000001</v>
      </c>
      <c r="P25" s="202">
        <v>0.6</v>
      </c>
      <c r="Q25" s="202">
        <v>0.28000000000000003</v>
      </c>
      <c r="R25" s="202">
        <v>0.57999999999999996</v>
      </c>
      <c r="S25" s="202">
        <v>0.36</v>
      </c>
      <c r="T25" s="202">
        <v>0</v>
      </c>
      <c r="U25" s="202">
        <v>1.4</v>
      </c>
      <c r="V25" s="202">
        <v>0.28000000000000003</v>
      </c>
      <c r="W25" s="202">
        <v>0.46</v>
      </c>
      <c r="X25" s="202">
        <v>1.35</v>
      </c>
      <c r="Y25" s="202">
        <v>0</v>
      </c>
      <c r="Z25" s="202">
        <v>3.81</v>
      </c>
      <c r="AA25" s="202">
        <v>1.23</v>
      </c>
      <c r="AB25" s="202">
        <v>0</v>
      </c>
      <c r="AC25" s="202">
        <v>21.19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49.27</v>
      </c>
      <c r="AJ25" s="202">
        <v>0</v>
      </c>
      <c r="AK25" s="202">
        <v>15.61</v>
      </c>
      <c r="AL25" s="202">
        <v>0</v>
      </c>
      <c r="AM25" s="202">
        <v>192.99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30.58</v>
      </c>
      <c r="H26" s="202">
        <v>0</v>
      </c>
      <c r="I26" s="202">
        <v>0</v>
      </c>
      <c r="J26" s="202">
        <v>38.020000000000003</v>
      </c>
      <c r="K26" s="202">
        <v>15.85</v>
      </c>
      <c r="L26" s="202">
        <v>0.28999999999999998</v>
      </c>
      <c r="M26" s="202">
        <v>0.84</v>
      </c>
      <c r="N26" s="202">
        <v>1.62</v>
      </c>
      <c r="O26" s="202">
        <v>1.0900000000000001</v>
      </c>
      <c r="P26" s="202">
        <v>0.6</v>
      </c>
      <c r="Q26" s="202">
        <v>0.28000000000000003</v>
      </c>
      <c r="R26" s="202">
        <v>0.57999999999999996</v>
      </c>
      <c r="S26" s="202">
        <v>0.36</v>
      </c>
      <c r="T26" s="202">
        <v>0</v>
      </c>
      <c r="U26" s="202">
        <v>1.4</v>
      </c>
      <c r="V26" s="202">
        <v>0.28000000000000003</v>
      </c>
      <c r="W26" s="202">
        <v>0.46</v>
      </c>
      <c r="X26" s="202">
        <v>1.35</v>
      </c>
      <c r="Y26" s="202">
        <v>0</v>
      </c>
      <c r="Z26" s="202">
        <v>3.81</v>
      </c>
      <c r="AA26" s="202">
        <v>1.23</v>
      </c>
      <c r="AB26" s="202">
        <v>0</v>
      </c>
      <c r="AC26" s="202">
        <v>21.19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49.27</v>
      </c>
      <c r="AJ26" s="202">
        <v>0</v>
      </c>
      <c r="AK26" s="202">
        <v>15.61</v>
      </c>
      <c r="AL26" s="202">
        <v>0</v>
      </c>
      <c r="AM26" s="202">
        <v>192.99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30.48</v>
      </c>
      <c r="H27" s="202">
        <v>0</v>
      </c>
      <c r="I27" s="202">
        <v>0</v>
      </c>
      <c r="J27" s="202">
        <v>38.020000000000003</v>
      </c>
      <c r="K27" s="202">
        <v>15.85</v>
      </c>
      <c r="L27" s="202">
        <v>0.28999999999999998</v>
      </c>
      <c r="M27" s="202">
        <v>0.84</v>
      </c>
      <c r="N27" s="202">
        <v>1.62</v>
      </c>
      <c r="O27" s="202">
        <v>1.0900000000000001</v>
      </c>
      <c r="P27" s="202">
        <v>0.6</v>
      </c>
      <c r="Q27" s="202">
        <v>0.28000000000000003</v>
      </c>
      <c r="R27" s="202">
        <v>0.57999999999999996</v>
      </c>
      <c r="S27" s="202">
        <v>0.36</v>
      </c>
      <c r="T27" s="202">
        <v>0</v>
      </c>
      <c r="U27" s="202">
        <v>1.4</v>
      </c>
      <c r="V27" s="202">
        <v>0.28000000000000003</v>
      </c>
      <c r="W27" s="202">
        <v>0.46</v>
      </c>
      <c r="X27" s="202">
        <v>1.35</v>
      </c>
      <c r="Y27" s="202">
        <v>0</v>
      </c>
      <c r="Z27" s="202">
        <v>3.81</v>
      </c>
      <c r="AA27" s="202">
        <v>1.23</v>
      </c>
      <c r="AB27" s="202">
        <v>0</v>
      </c>
      <c r="AC27" s="202">
        <v>21.19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49.27</v>
      </c>
      <c r="AJ27" s="202">
        <v>0</v>
      </c>
      <c r="AK27" s="202">
        <v>15.61</v>
      </c>
      <c r="AL27" s="202">
        <v>0</v>
      </c>
      <c r="AM27" s="202">
        <v>192.99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30.48</v>
      </c>
      <c r="H28" s="202">
        <v>0</v>
      </c>
      <c r="I28" s="202">
        <v>0</v>
      </c>
      <c r="J28" s="202">
        <v>38.020000000000003</v>
      </c>
      <c r="K28" s="202">
        <v>15.85</v>
      </c>
      <c r="L28" s="202">
        <v>0.28999999999999998</v>
      </c>
      <c r="M28" s="202">
        <v>0.84</v>
      </c>
      <c r="N28" s="202">
        <v>1.62</v>
      </c>
      <c r="O28" s="202">
        <v>1.0900000000000001</v>
      </c>
      <c r="P28" s="202">
        <v>0.6</v>
      </c>
      <c r="Q28" s="202">
        <v>0.28000000000000003</v>
      </c>
      <c r="R28" s="202">
        <v>0.57999999999999996</v>
      </c>
      <c r="S28" s="202">
        <v>0.36</v>
      </c>
      <c r="T28" s="202">
        <v>0</v>
      </c>
      <c r="U28" s="202">
        <v>1.4</v>
      </c>
      <c r="V28" s="202">
        <v>0.28000000000000003</v>
      </c>
      <c r="W28" s="202">
        <v>0.46</v>
      </c>
      <c r="X28" s="202">
        <v>1.35</v>
      </c>
      <c r="Y28" s="202">
        <v>0</v>
      </c>
      <c r="Z28" s="202">
        <v>3.81</v>
      </c>
      <c r="AA28" s="202">
        <v>1.23</v>
      </c>
      <c r="AB28" s="202">
        <v>0</v>
      </c>
      <c r="AC28" s="202">
        <v>21.19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49.27</v>
      </c>
      <c r="AJ28" s="202">
        <v>0</v>
      </c>
      <c r="AK28" s="202">
        <v>15.61</v>
      </c>
      <c r="AL28" s="202">
        <v>0</v>
      </c>
      <c r="AM28" s="202">
        <v>192.99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30.48</v>
      </c>
      <c r="H29" s="202">
        <v>0</v>
      </c>
      <c r="I29" s="202">
        <v>0</v>
      </c>
      <c r="J29" s="202">
        <v>38.020000000000003</v>
      </c>
      <c r="K29" s="202">
        <v>15.85</v>
      </c>
      <c r="L29" s="202">
        <v>0.28999999999999998</v>
      </c>
      <c r="M29" s="202">
        <v>0.84</v>
      </c>
      <c r="N29" s="202">
        <v>1.62</v>
      </c>
      <c r="O29" s="202">
        <v>1.0900000000000001</v>
      </c>
      <c r="P29" s="202">
        <v>0.6</v>
      </c>
      <c r="Q29" s="202">
        <v>0.28000000000000003</v>
      </c>
      <c r="R29" s="202">
        <v>0.57999999999999996</v>
      </c>
      <c r="S29" s="202">
        <v>0.36</v>
      </c>
      <c r="T29" s="202">
        <v>0</v>
      </c>
      <c r="U29" s="202">
        <v>1.4</v>
      </c>
      <c r="V29" s="202">
        <v>0.28000000000000003</v>
      </c>
      <c r="W29" s="202">
        <v>0.46</v>
      </c>
      <c r="X29" s="202">
        <v>1.35</v>
      </c>
      <c r="Y29" s="202">
        <v>0</v>
      </c>
      <c r="Z29" s="202">
        <v>3.81</v>
      </c>
      <c r="AA29" s="202">
        <v>1.23</v>
      </c>
      <c r="AB29" s="202">
        <v>0</v>
      </c>
      <c r="AC29" s="202">
        <v>21.19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49.27</v>
      </c>
      <c r="AJ29" s="202">
        <v>0</v>
      </c>
      <c r="AK29" s="202">
        <v>15.61</v>
      </c>
      <c r="AL29" s="202">
        <v>0</v>
      </c>
      <c r="AM29" s="202">
        <v>192.99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30.48</v>
      </c>
      <c r="H30" s="202">
        <v>0</v>
      </c>
      <c r="I30" s="202">
        <v>0</v>
      </c>
      <c r="J30" s="202">
        <v>38.020000000000003</v>
      </c>
      <c r="K30" s="202">
        <v>15.85</v>
      </c>
      <c r="L30" s="202">
        <v>0.28999999999999998</v>
      </c>
      <c r="M30" s="202">
        <v>0.84</v>
      </c>
      <c r="N30" s="202">
        <v>1.62</v>
      </c>
      <c r="O30" s="202">
        <v>1.0900000000000001</v>
      </c>
      <c r="P30" s="202">
        <v>0.6</v>
      </c>
      <c r="Q30" s="202">
        <v>0.28000000000000003</v>
      </c>
      <c r="R30" s="202">
        <v>0.57999999999999996</v>
      </c>
      <c r="S30" s="202">
        <v>0.36</v>
      </c>
      <c r="T30" s="202">
        <v>0</v>
      </c>
      <c r="U30" s="202">
        <v>1.4</v>
      </c>
      <c r="V30" s="202">
        <v>0.28000000000000003</v>
      </c>
      <c r="W30" s="202">
        <v>0.46</v>
      </c>
      <c r="X30" s="202">
        <v>1.35</v>
      </c>
      <c r="Y30" s="202">
        <v>0</v>
      </c>
      <c r="Z30" s="202">
        <v>3.81</v>
      </c>
      <c r="AA30" s="202">
        <v>1.23</v>
      </c>
      <c r="AB30" s="202">
        <v>0</v>
      </c>
      <c r="AC30" s="202">
        <v>21.19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49.27</v>
      </c>
      <c r="AJ30" s="202">
        <v>0</v>
      </c>
      <c r="AK30" s="202">
        <v>15.61</v>
      </c>
      <c r="AL30" s="202">
        <v>0</v>
      </c>
      <c r="AM30" s="202">
        <v>192.99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30.48</v>
      </c>
      <c r="H31" s="202">
        <v>0</v>
      </c>
      <c r="I31" s="202">
        <v>0</v>
      </c>
      <c r="J31" s="202">
        <v>38.020000000000003</v>
      </c>
      <c r="K31" s="202">
        <v>15.85</v>
      </c>
      <c r="L31" s="202">
        <v>0.28999999999999998</v>
      </c>
      <c r="M31" s="202">
        <v>0.84</v>
      </c>
      <c r="N31" s="202">
        <v>1.62</v>
      </c>
      <c r="O31" s="202">
        <v>1.0900000000000001</v>
      </c>
      <c r="P31" s="202">
        <v>0.6</v>
      </c>
      <c r="Q31" s="202">
        <v>0.28000000000000003</v>
      </c>
      <c r="R31" s="202">
        <v>0.57999999999999996</v>
      </c>
      <c r="S31" s="202">
        <v>0.36</v>
      </c>
      <c r="T31" s="202">
        <v>0</v>
      </c>
      <c r="U31" s="202">
        <v>1.4</v>
      </c>
      <c r="V31" s="202">
        <v>0</v>
      </c>
      <c r="W31" s="202">
        <v>0.46</v>
      </c>
      <c r="X31" s="202">
        <v>0.69</v>
      </c>
      <c r="Y31" s="202">
        <v>0</v>
      </c>
      <c r="Z31" s="202">
        <v>3.81</v>
      </c>
      <c r="AA31" s="202">
        <v>1.23</v>
      </c>
      <c r="AB31" s="202">
        <v>0</v>
      </c>
      <c r="AC31" s="202">
        <v>21.19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47.41</v>
      </c>
      <c r="AJ31" s="202">
        <v>0</v>
      </c>
      <c r="AK31" s="202">
        <v>15.61</v>
      </c>
      <c r="AL31" s="202">
        <v>0</v>
      </c>
      <c r="AM31" s="202">
        <v>192.99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30.48</v>
      </c>
      <c r="H32" s="202">
        <v>0</v>
      </c>
      <c r="I32" s="202">
        <v>0</v>
      </c>
      <c r="J32" s="202">
        <v>38.020000000000003</v>
      </c>
      <c r="K32" s="202">
        <v>15.85</v>
      </c>
      <c r="L32" s="202">
        <v>0.28999999999999998</v>
      </c>
      <c r="M32" s="202">
        <v>0.84</v>
      </c>
      <c r="N32" s="202">
        <v>1.62</v>
      </c>
      <c r="O32" s="202">
        <v>1.0900000000000001</v>
      </c>
      <c r="P32" s="202">
        <v>0.6</v>
      </c>
      <c r="Q32" s="202">
        <v>0.28000000000000003</v>
      </c>
      <c r="R32" s="202">
        <v>0.57999999999999996</v>
      </c>
      <c r="S32" s="202">
        <v>0.36</v>
      </c>
      <c r="T32" s="202">
        <v>0</v>
      </c>
      <c r="U32" s="202">
        <v>1.4</v>
      </c>
      <c r="V32" s="202">
        <v>0.28000000000000003</v>
      </c>
      <c r="W32" s="202">
        <v>0.46</v>
      </c>
      <c r="X32" s="202">
        <v>1.35</v>
      </c>
      <c r="Y32" s="202">
        <v>0</v>
      </c>
      <c r="Z32" s="202">
        <v>3.81</v>
      </c>
      <c r="AA32" s="202">
        <v>1.23</v>
      </c>
      <c r="AB32" s="202">
        <v>0</v>
      </c>
      <c r="AC32" s="202">
        <v>21.19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47.41</v>
      </c>
      <c r="AJ32" s="202">
        <v>0</v>
      </c>
      <c r="AK32" s="202">
        <v>15.61</v>
      </c>
      <c r="AL32" s="202">
        <v>0</v>
      </c>
      <c r="AM32" s="202">
        <v>192.99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30.48</v>
      </c>
      <c r="H33" s="202">
        <v>0</v>
      </c>
      <c r="I33" s="202">
        <v>0</v>
      </c>
      <c r="J33" s="202">
        <v>38.020000000000003</v>
      </c>
      <c r="K33" s="202">
        <v>67.69</v>
      </c>
      <c r="L33" s="202">
        <v>0.28999999999999998</v>
      </c>
      <c r="M33" s="202">
        <v>0.84</v>
      </c>
      <c r="N33" s="202">
        <v>1.62</v>
      </c>
      <c r="O33" s="202">
        <v>1.0900000000000001</v>
      </c>
      <c r="P33" s="202">
        <v>0.6</v>
      </c>
      <c r="Q33" s="202">
        <v>0.28000000000000003</v>
      </c>
      <c r="R33" s="202">
        <v>0.57999999999999996</v>
      </c>
      <c r="S33" s="202">
        <v>0.36</v>
      </c>
      <c r="T33" s="202">
        <v>0</v>
      </c>
      <c r="U33" s="202">
        <v>1.4</v>
      </c>
      <c r="V33" s="202">
        <v>0.28000000000000003</v>
      </c>
      <c r="W33" s="202">
        <v>0.46</v>
      </c>
      <c r="X33" s="202">
        <v>1.35</v>
      </c>
      <c r="Y33" s="202">
        <v>0</v>
      </c>
      <c r="Z33" s="202">
        <v>3.81</v>
      </c>
      <c r="AA33" s="202">
        <v>1.23</v>
      </c>
      <c r="AB33" s="202">
        <v>0</v>
      </c>
      <c r="AC33" s="202">
        <v>21.19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47.41</v>
      </c>
      <c r="AJ33" s="202">
        <v>0</v>
      </c>
      <c r="AK33" s="202">
        <v>15.61</v>
      </c>
      <c r="AL33" s="202">
        <v>0</v>
      </c>
      <c r="AM33" s="202">
        <v>192.99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30.48</v>
      </c>
      <c r="H34" s="202">
        <v>0</v>
      </c>
      <c r="I34" s="202">
        <v>0</v>
      </c>
      <c r="J34" s="202">
        <v>38.020000000000003</v>
      </c>
      <c r="K34" s="202">
        <v>108.57</v>
      </c>
      <c r="L34" s="202">
        <v>0.28999999999999998</v>
      </c>
      <c r="M34" s="202">
        <v>0.84</v>
      </c>
      <c r="N34" s="202">
        <v>1.62</v>
      </c>
      <c r="O34" s="202">
        <v>1.0900000000000001</v>
      </c>
      <c r="P34" s="202">
        <v>0.6</v>
      </c>
      <c r="Q34" s="202">
        <v>0.28000000000000003</v>
      </c>
      <c r="R34" s="202">
        <v>0.57999999999999996</v>
      </c>
      <c r="S34" s="202">
        <v>0.36</v>
      </c>
      <c r="T34" s="202">
        <v>0</v>
      </c>
      <c r="U34" s="202">
        <v>1.4</v>
      </c>
      <c r="V34" s="202">
        <v>0.28000000000000003</v>
      </c>
      <c r="W34" s="202">
        <v>0.46</v>
      </c>
      <c r="X34" s="202">
        <v>1.35</v>
      </c>
      <c r="Y34" s="202">
        <v>0</v>
      </c>
      <c r="Z34" s="202">
        <v>3.81</v>
      </c>
      <c r="AA34" s="202">
        <v>1.23</v>
      </c>
      <c r="AB34" s="202">
        <v>0</v>
      </c>
      <c r="AC34" s="202">
        <v>21.19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47.41</v>
      </c>
      <c r="AJ34" s="202">
        <v>0</v>
      </c>
      <c r="AK34" s="202">
        <v>15.61</v>
      </c>
      <c r="AL34" s="202">
        <v>0</v>
      </c>
      <c r="AM34" s="202">
        <v>192.99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30.48</v>
      </c>
      <c r="H35" s="202">
        <v>0</v>
      </c>
      <c r="I35" s="202">
        <v>0</v>
      </c>
      <c r="J35" s="202">
        <v>37.06</v>
      </c>
      <c r="K35" s="202">
        <v>123.32</v>
      </c>
      <c r="L35" s="202">
        <v>0.05</v>
      </c>
      <c r="M35" s="202">
        <v>0.84</v>
      </c>
      <c r="N35" s="202">
        <v>1.62</v>
      </c>
      <c r="O35" s="202">
        <v>1.0900000000000001</v>
      </c>
      <c r="P35" s="202">
        <v>0.6</v>
      </c>
      <c r="Q35" s="202">
        <v>0.28000000000000003</v>
      </c>
      <c r="R35" s="202">
        <v>0.57999999999999996</v>
      </c>
      <c r="S35" s="202">
        <v>0.36</v>
      </c>
      <c r="T35" s="202">
        <v>0</v>
      </c>
      <c r="U35" s="202">
        <v>1.4</v>
      </c>
      <c r="V35" s="202">
        <v>0.28000000000000003</v>
      </c>
      <c r="W35" s="202">
        <v>0.33</v>
      </c>
      <c r="X35" s="202">
        <v>1.35</v>
      </c>
      <c r="Y35" s="202">
        <v>0</v>
      </c>
      <c r="Z35" s="202">
        <v>3.81</v>
      </c>
      <c r="AA35" s="202">
        <v>0.95</v>
      </c>
      <c r="AB35" s="202">
        <v>0</v>
      </c>
      <c r="AC35" s="202">
        <v>21.19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47.98</v>
      </c>
      <c r="AJ35" s="202">
        <v>0</v>
      </c>
      <c r="AK35" s="202">
        <v>15.61</v>
      </c>
      <c r="AL35" s="202">
        <v>0</v>
      </c>
      <c r="AM35" s="202">
        <v>192.99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30.48</v>
      </c>
      <c r="H36" s="202">
        <v>0</v>
      </c>
      <c r="I36" s="202">
        <v>0</v>
      </c>
      <c r="J36" s="202">
        <v>37.06</v>
      </c>
      <c r="K36" s="202">
        <v>161.05000000000001</v>
      </c>
      <c r="L36" s="202">
        <v>0.05</v>
      </c>
      <c r="M36" s="202">
        <v>0.84</v>
      </c>
      <c r="N36" s="202">
        <v>1.62</v>
      </c>
      <c r="O36" s="202">
        <v>1.0900000000000001</v>
      </c>
      <c r="P36" s="202">
        <v>0.6</v>
      </c>
      <c r="Q36" s="202">
        <v>0.28000000000000003</v>
      </c>
      <c r="R36" s="202">
        <v>0.57999999999999996</v>
      </c>
      <c r="S36" s="202">
        <v>0.36</v>
      </c>
      <c r="T36" s="202">
        <v>0</v>
      </c>
      <c r="U36" s="202">
        <v>1.4</v>
      </c>
      <c r="V36" s="202">
        <v>0.28000000000000003</v>
      </c>
      <c r="W36" s="202">
        <v>0.46</v>
      </c>
      <c r="X36" s="202">
        <v>1.35</v>
      </c>
      <c r="Y36" s="202">
        <v>0</v>
      </c>
      <c r="Z36" s="202">
        <v>3.81</v>
      </c>
      <c r="AA36" s="202">
        <v>0.95</v>
      </c>
      <c r="AB36" s="202">
        <v>0</v>
      </c>
      <c r="AC36" s="202">
        <v>21.19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47.98</v>
      </c>
      <c r="AJ36" s="202">
        <v>0</v>
      </c>
      <c r="AK36" s="202">
        <v>15.61</v>
      </c>
      <c r="AL36" s="202">
        <v>0</v>
      </c>
      <c r="AM36" s="202">
        <v>192.99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30.48</v>
      </c>
      <c r="H37" s="202">
        <v>0</v>
      </c>
      <c r="I37" s="202">
        <v>0</v>
      </c>
      <c r="J37" s="202">
        <v>37.06</v>
      </c>
      <c r="K37" s="202">
        <v>190.85</v>
      </c>
      <c r="L37" s="202">
        <v>0.05</v>
      </c>
      <c r="M37" s="202">
        <v>0.84</v>
      </c>
      <c r="N37" s="202">
        <v>1.62</v>
      </c>
      <c r="O37" s="202">
        <v>1.0900000000000001</v>
      </c>
      <c r="P37" s="202">
        <v>0.6</v>
      </c>
      <c r="Q37" s="202">
        <v>0.28000000000000003</v>
      </c>
      <c r="R37" s="202">
        <v>0.57999999999999996</v>
      </c>
      <c r="S37" s="202">
        <v>0.36</v>
      </c>
      <c r="T37" s="202">
        <v>0</v>
      </c>
      <c r="U37" s="202">
        <v>1.4</v>
      </c>
      <c r="V37" s="202">
        <v>0.28000000000000003</v>
      </c>
      <c r="W37" s="202">
        <v>0.46</v>
      </c>
      <c r="X37" s="202">
        <v>1.35</v>
      </c>
      <c r="Y37" s="202">
        <v>0</v>
      </c>
      <c r="Z37" s="202">
        <v>3.81</v>
      </c>
      <c r="AA37" s="202">
        <v>0.95</v>
      </c>
      <c r="AB37" s="202">
        <v>0</v>
      </c>
      <c r="AC37" s="202">
        <v>21.19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47.98</v>
      </c>
      <c r="AJ37" s="202">
        <v>0</v>
      </c>
      <c r="AK37" s="202">
        <v>15.61</v>
      </c>
      <c r="AL37" s="202">
        <v>0</v>
      </c>
      <c r="AM37" s="202">
        <v>192.99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30.48</v>
      </c>
      <c r="H38" s="202">
        <v>0</v>
      </c>
      <c r="I38" s="202">
        <v>0</v>
      </c>
      <c r="J38" s="202">
        <v>37.06</v>
      </c>
      <c r="K38" s="202">
        <v>220.89</v>
      </c>
      <c r="L38" s="202">
        <v>0.05</v>
      </c>
      <c r="M38" s="202">
        <v>0.84</v>
      </c>
      <c r="N38" s="202">
        <v>1.62</v>
      </c>
      <c r="O38" s="202">
        <v>1.0900000000000001</v>
      </c>
      <c r="P38" s="202">
        <v>0.6</v>
      </c>
      <c r="Q38" s="202">
        <v>0.28000000000000003</v>
      </c>
      <c r="R38" s="202">
        <v>0.57999999999999996</v>
      </c>
      <c r="S38" s="202">
        <v>0.36</v>
      </c>
      <c r="T38" s="202">
        <v>0</v>
      </c>
      <c r="U38" s="202">
        <v>1.4</v>
      </c>
      <c r="V38" s="202">
        <v>0.28000000000000003</v>
      </c>
      <c r="W38" s="202">
        <v>0.46</v>
      </c>
      <c r="X38" s="202">
        <v>1.35</v>
      </c>
      <c r="Y38" s="202">
        <v>0</v>
      </c>
      <c r="Z38" s="202">
        <v>3.81</v>
      </c>
      <c r="AA38" s="202">
        <v>0.95</v>
      </c>
      <c r="AB38" s="202">
        <v>0</v>
      </c>
      <c r="AC38" s="202">
        <v>21.19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47.98</v>
      </c>
      <c r="AJ38" s="202">
        <v>0</v>
      </c>
      <c r="AK38" s="202">
        <v>15.61</v>
      </c>
      <c r="AL38" s="202">
        <v>0</v>
      </c>
      <c r="AM38" s="202">
        <v>192.99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30.48</v>
      </c>
      <c r="H39" s="202">
        <v>0</v>
      </c>
      <c r="I39" s="202">
        <v>0</v>
      </c>
      <c r="J39" s="202">
        <v>37.06</v>
      </c>
      <c r="K39" s="202">
        <v>236.65</v>
      </c>
      <c r="L39" s="202">
        <v>0.05</v>
      </c>
      <c r="M39" s="202">
        <v>0.84</v>
      </c>
      <c r="N39" s="202">
        <v>1.62</v>
      </c>
      <c r="O39" s="202">
        <v>1.0900000000000001</v>
      </c>
      <c r="P39" s="202">
        <v>0.6</v>
      </c>
      <c r="Q39" s="202">
        <v>0.28000000000000003</v>
      </c>
      <c r="R39" s="202">
        <v>0.57999999999999996</v>
      </c>
      <c r="S39" s="202">
        <v>0.36</v>
      </c>
      <c r="T39" s="202">
        <v>0</v>
      </c>
      <c r="U39" s="202">
        <v>1.4</v>
      </c>
      <c r="V39" s="202">
        <v>0.28000000000000003</v>
      </c>
      <c r="W39" s="202">
        <v>0.46</v>
      </c>
      <c r="X39" s="202">
        <v>1.35</v>
      </c>
      <c r="Y39" s="202">
        <v>0</v>
      </c>
      <c r="Z39" s="202">
        <v>3.81</v>
      </c>
      <c r="AA39" s="202">
        <v>0.95</v>
      </c>
      <c r="AB39" s="202">
        <v>0</v>
      </c>
      <c r="AC39" s="202">
        <v>21.19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47.98</v>
      </c>
      <c r="AJ39" s="202">
        <v>0</v>
      </c>
      <c r="AK39" s="202">
        <v>15.61</v>
      </c>
      <c r="AL39" s="202">
        <v>0</v>
      </c>
      <c r="AM39" s="202">
        <v>183.66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30.48</v>
      </c>
      <c r="H40" s="202">
        <v>0</v>
      </c>
      <c r="I40" s="202">
        <v>0</v>
      </c>
      <c r="J40" s="202">
        <v>37.06</v>
      </c>
      <c r="K40" s="202">
        <v>236.65</v>
      </c>
      <c r="L40" s="202">
        <v>0.05</v>
      </c>
      <c r="M40" s="202">
        <v>0.84</v>
      </c>
      <c r="N40" s="202">
        <v>1.62</v>
      </c>
      <c r="O40" s="202">
        <v>1.0900000000000001</v>
      </c>
      <c r="P40" s="202">
        <v>0.6</v>
      </c>
      <c r="Q40" s="202">
        <v>0.28000000000000003</v>
      </c>
      <c r="R40" s="202">
        <v>0.57999999999999996</v>
      </c>
      <c r="S40" s="202">
        <v>0.36</v>
      </c>
      <c r="T40" s="202">
        <v>0</v>
      </c>
      <c r="U40" s="202">
        <v>1.4</v>
      </c>
      <c r="V40" s="202">
        <v>0.28000000000000003</v>
      </c>
      <c r="W40" s="202">
        <v>0.46</v>
      </c>
      <c r="X40" s="202">
        <v>1.35</v>
      </c>
      <c r="Y40" s="202">
        <v>0</v>
      </c>
      <c r="Z40" s="202">
        <v>3.81</v>
      </c>
      <c r="AA40" s="202">
        <v>0.95</v>
      </c>
      <c r="AB40" s="202">
        <v>0</v>
      </c>
      <c r="AC40" s="202">
        <v>21.19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47.69</v>
      </c>
      <c r="AJ40" s="202">
        <v>0</v>
      </c>
      <c r="AK40" s="202">
        <v>15.61</v>
      </c>
      <c r="AL40" s="202">
        <v>0</v>
      </c>
      <c r="AM40" s="202">
        <v>183.66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30.48</v>
      </c>
      <c r="H41" s="202">
        <v>0</v>
      </c>
      <c r="I41" s="202">
        <v>0</v>
      </c>
      <c r="J41" s="202">
        <v>37.06</v>
      </c>
      <c r="K41" s="202">
        <v>236.65</v>
      </c>
      <c r="L41" s="202">
        <v>0.05</v>
      </c>
      <c r="M41" s="202">
        <v>0.84</v>
      </c>
      <c r="N41" s="202">
        <v>1.62</v>
      </c>
      <c r="O41" s="202">
        <v>1.0900000000000001</v>
      </c>
      <c r="P41" s="202">
        <v>0.6</v>
      </c>
      <c r="Q41" s="202">
        <v>0.28000000000000003</v>
      </c>
      <c r="R41" s="202">
        <v>0.57999999999999996</v>
      </c>
      <c r="S41" s="202">
        <v>0.36</v>
      </c>
      <c r="T41" s="202">
        <v>0</v>
      </c>
      <c r="U41" s="202">
        <v>1.4</v>
      </c>
      <c r="V41" s="202">
        <v>0.28000000000000003</v>
      </c>
      <c r="W41" s="202">
        <v>0.46</v>
      </c>
      <c r="X41" s="202">
        <v>1.35</v>
      </c>
      <c r="Y41" s="202">
        <v>0</v>
      </c>
      <c r="Z41" s="202">
        <v>3.81</v>
      </c>
      <c r="AA41" s="202">
        <v>0.95</v>
      </c>
      <c r="AB41" s="202">
        <v>0</v>
      </c>
      <c r="AC41" s="202">
        <v>21.19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47.69</v>
      </c>
      <c r="AJ41" s="202">
        <v>0</v>
      </c>
      <c r="AK41" s="202">
        <v>15.61</v>
      </c>
      <c r="AL41" s="202">
        <v>0</v>
      </c>
      <c r="AM41" s="202">
        <v>183.66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30.48</v>
      </c>
      <c r="H42" s="202">
        <v>0</v>
      </c>
      <c r="I42" s="202">
        <v>0</v>
      </c>
      <c r="J42" s="202">
        <v>37.06</v>
      </c>
      <c r="K42" s="202">
        <v>236.65</v>
      </c>
      <c r="L42" s="202">
        <v>0.05</v>
      </c>
      <c r="M42" s="202">
        <v>0.84</v>
      </c>
      <c r="N42" s="202">
        <v>1.62</v>
      </c>
      <c r="O42" s="202">
        <v>1.0900000000000001</v>
      </c>
      <c r="P42" s="202">
        <v>0.6</v>
      </c>
      <c r="Q42" s="202">
        <v>0.28000000000000003</v>
      </c>
      <c r="R42" s="202">
        <v>0.57999999999999996</v>
      </c>
      <c r="S42" s="202">
        <v>0.36</v>
      </c>
      <c r="T42" s="202">
        <v>0</v>
      </c>
      <c r="U42" s="202">
        <v>1.4</v>
      </c>
      <c r="V42" s="202">
        <v>0.28000000000000003</v>
      </c>
      <c r="W42" s="202">
        <v>0.46</v>
      </c>
      <c r="X42" s="202">
        <v>1.35</v>
      </c>
      <c r="Y42" s="202">
        <v>0</v>
      </c>
      <c r="Z42" s="202">
        <v>3.81</v>
      </c>
      <c r="AA42" s="202">
        <v>0.95</v>
      </c>
      <c r="AB42" s="202">
        <v>0</v>
      </c>
      <c r="AC42" s="202">
        <v>21.19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47.69</v>
      </c>
      <c r="AJ42" s="202">
        <v>0</v>
      </c>
      <c r="AK42" s="202">
        <v>15.61</v>
      </c>
      <c r="AL42" s="202">
        <v>0</v>
      </c>
      <c r="AM42" s="202">
        <v>183.66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30.48</v>
      </c>
      <c r="H43" s="202">
        <v>0</v>
      </c>
      <c r="I43" s="202">
        <v>0</v>
      </c>
      <c r="J43" s="202">
        <v>37.06</v>
      </c>
      <c r="K43" s="202">
        <v>236.65</v>
      </c>
      <c r="L43" s="202">
        <v>0.05</v>
      </c>
      <c r="M43" s="202">
        <v>0.84</v>
      </c>
      <c r="N43" s="202">
        <v>1.62</v>
      </c>
      <c r="O43" s="202">
        <v>6.52</v>
      </c>
      <c r="P43" s="202">
        <v>0.6</v>
      </c>
      <c r="Q43" s="202">
        <v>0.28000000000000003</v>
      </c>
      <c r="R43" s="202">
        <v>0.57999999999999996</v>
      </c>
      <c r="S43" s="202">
        <v>0.36</v>
      </c>
      <c r="T43" s="202">
        <v>0</v>
      </c>
      <c r="U43" s="202">
        <v>2.86</v>
      </c>
      <c r="V43" s="202">
        <v>0.28000000000000003</v>
      </c>
      <c r="W43" s="202">
        <v>0.46</v>
      </c>
      <c r="X43" s="202">
        <v>1.35</v>
      </c>
      <c r="Y43" s="202">
        <v>0</v>
      </c>
      <c r="Z43" s="202">
        <v>3.81</v>
      </c>
      <c r="AA43" s="202">
        <v>0.95</v>
      </c>
      <c r="AB43" s="202">
        <v>0</v>
      </c>
      <c r="AC43" s="202">
        <v>21.19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47.69</v>
      </c>
      <c r="AJ43" s="202">
        <v>0</v>
      </c>
      <c r="AK43" s="202">
        <v>15.61</v>
      </c>
      <c r="AL43" s="202">
        <v>0</v>
      </c>
      <c r="AM43" s="202">
        <v>183.66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30.48</v>
      </c>
      <c r="H44" s="202">
        <v>0</v>
      </c>
      <c r="I44" s="202">
        <v>0</v>
      </c>
      <c r="J44" s="202">
        <v>37.06</v>
      </c>
      <c r="K44" s="202">
        <v>236.65</v>
      </c>
      <c r="L44" s="202">
        <v>0.05</v>
      </c>
      <c r="M44" s="202">
        <v>0.84</v>
      </c>
      <c r="N44" s="202">
        <v>1.62</v>
      </c>
      <c r="O44" s="202">
        <v>1.58</v>
      </c>
      <c r="P44" s="202">
        <v>0.6</v>
      </c>
      <c r="Q44" s="202">
        <v>0.28000000000000003</v>
      </c>
      <c r="R44" s="202">
        <v>0.57999999999999996</v>
      </c>
      <c r="S44" s="202">
        <v>0.36</v>
      </c>
      <c r="T44" s="202">
        <v>0</v>
      </c>
      <c r="U44" s="202">
        <v>1.51</v>
      </c>
      <c r="V44" s="202">
        <v>0.28000000000000003</v>
      </c>
      <c r="W44" s="202">
        <v>0.46</v>
      </c>
      <c r="X44" s="202">
        <v>1.35</v>
      </c>
      <c r="Y44" s="202">
        <v>0</v>
      </c>
      <c r="Z44" s="202">
        <v>3.81</v>
      </c>
      <c r="AA44" s="202">
        <v>0.95</v>
      </c>
      <c r="AB44" s="202">
        <v>0</v>
      </c>
      <c r="AC44" s="202">
        <v>21.58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47.69</v>
      </c>
      <c r="AJ44" s="202">
        <v>0</v>
      </c>
      <c r="AK44" s="202">
        <v>15.61</v>
      </c>
      <c r="AL44" s="202">
        <v>0</v>
      </c>
      <c r="AM44" s="202">
        <v>183.66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30.48</v>
      </c>
      <c r="H45" s="202">
        <v>0</v>
      </c>
      <c r="I45" s="202">
        <v>0</v>
      </c>
      <c r="J45" s="202">
        <v>37.06</v>
      </c>
      <c r="K45" s="202">
        <v>236.65</v>
      </c>
      <c r="L45" s="202">
        <v>0.05</v>
      </c>
      <c r="M45" s="202">
        <v>0.84</v>
      </c>
      <c r="N45" s="202">
        <v>1.62</v>
      </c>
      <c r="O45" s="202">
        <v>0</v>
      </c>
      <c r="P45" s="202">
        <v>0</v>
      </c>
      <c r="Q45" s="202">
        <v>0.28000000000000003</v>
      </c>
      <c r="R45" s="202">
        <v>0.57999999999999996</v>
      </c>
      <c r="S45" s="202">
        <v>0.36</v>
      </c>
      <c r="T45" s="202">
        <v>0</v>
      </c>
      <c r="U45" s="202">
        <v>1.51</v>
      </c>
      <c r="V45" s="202">
        <v>0.28000000000000003</v>
      </c>
      <c r="W45" s="202">
        <v>0.46</v>
      </c>
      <c r="X45" s="202">
        <v>1.35</v>
      </c>
      <c r="Y45" s="202">
        <v>0</v>
      </c>
      <c r="Z45" s="202">
        <v>3.81</v>
      </c>
      <c r="AA45" s="202">
        <v>0.95</v>
      </c>
      <c r="AB45" s="202">
        <v>0</v>
      </c>
      <c r="AC45" s="202">
        <v>21.58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47.69</v>
      </c>
      <c r="AJ45" s="202">
        <v>0</v>
      </c>
      <c r="AK45" s="202">
        <v>15.61</v>
      </c>
      <c r="AL45" s="202">
        <v>0</v>
      </c>
      <c r="AM45" s="202">
        <v>183.66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30.48</v>
      </c>
      <c r="H46" s="202">
        <v>0</v>
      </c>
      <c r="I46" s="202">
        <v>0</v>
      </c>
      <c r="J46" s="202">
        <v>37.06</v>
      </c>
      <c r="K46" s="202">
        <v>236.65</v>
      </c>
      <c r="L46" s="202">
        <v>0.05</v>
      </c>
      <c r="M46" s="202">
        <v>0.84</v>
      </c>
      <c r="N46" s="202">
        <v>1.62</v>
      </c>
      <c r="O46" s="202">
        <v>1.7</v>
      </c>
      <c r="P46" s="202">
        <v>0</v>
      </c>
      <c r="Q46" s="202">
        <v>0.28000000000000003</v>
      </c>
      <c r="R46" s="202">
        <v>0.57999999999999996</v>
      </c>
      <c r="S46" s="202">
        <v>0.36</v>
      </c>
      <c r="T46" s="202">
        <v>0</v>
      </c>
      <c r="U46" s="202">
        <v>1.51</v>
      </c>
      <c r="V46" s="202">
        <v>0.28000000000000003</v>
      </c>
      <c r="W46" s="202">
        <v>0.46</v>
      </c>
      <c r="X46" s="202">
        <v>5.81</v>
      </c>
      <c r="Y46" s="202">
        <v>0</v>
      </c>
      <c r="Z46" s="202">
        <v>3.81</v>
      </c>
      <c r="AA46" s="202">
        <v>0.95</v>
      </c>
      <c r="AB46" s="202">
        <v>0</v>
      </c>
      <c r="AC46" s="202">
        <v>21.58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47.69</v>
      </c>
      <c r="AJ46" s="202">
        <v>0</v>
      </c>
      <c r="AK46" s="202">
        <v>15.61</v>
      </c>
      <c r="AL46" s="202">
        <v>0</v>
      </c>
      <c r="AM46" s="202">
        <v>183.66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30.48</v>
      </c>
      <c r="H47" s="202">
        <v>0</v>
      </c>
      <c r="I47" s="202">
        <v>0</v>
      </c>
      <c r="J47" s="202">
        <v>37.06</v>
      </c>
      <c r="K47" s="202">
        <v>177.68</v>
      </c>
      <c r="L47" s="202">
        <v>0.05</v>
      </c>
      <c r="M47" s="202">
        <v>0.84</v>
      </c>
      <c r="N47" s="202">
        <v>1.62</v>
      </c>
      <c r="O47" s="202">
        <v>1.7</v>
      </c>
      <c r="P47" s="202">
        <v>0</v>
      </c>
      <c r="Q47" s="202">
        <v>0.28000000000000003</v>
      </c>
      <c r="R47" s="202">
        <v>0.57999999999999996</v>
      </c>
      <c r="S47" s="202">
        <v>0.36</v>
      </c>
      <c r="T47" s="202">
        <v>0</v>
      </c>
      <c r="U47" s="202">
        <v>1.51</v>
      </c>
      <c r="V47" s="202">
        <v>0.28000000000000003</v>
      </c>
      <c r="W47" s="202">
        <v>0.46</v>
      </c>
      <c r="X47" s="202">
        <v>1.35</v>
      </c>
      <c r="Y47" s="202">
        <v>0</v>
      </c>
      <c r="Z47" s="202">
        <v>3.81</v>
      </c>
      <c r="AA47" s="202">
        <v>0.95</v>
      </c>
      <c r="AB47" s="202">
        <v>0</v>
      </c>
      <c r="AC47" s="202">
        <v>21.19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47.69</v>
      </c>
      <c r="AJ47" s="202">
        <v>0</v>
      </c>
      <c r="AK47" s="202">
        <v>15.61</v>
      </c>
      <c r="AL47" s="202">
        <v>0</v>
      </c>
      <c r="AM47" s="202">
        <v>183.66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30.48</v>
      </c>
      <c r="H48" s="202">
        <v>0</v>
      </c>
      <c r="I48" s="202">
        <v>0</v>
      </c>
      <c r="J48" s="202">
        <v>37.06</v>
      </c>
      <c r="K48" s="202">
        <v>155.97</v>
      </c>
      <c r="L48" s="202">
        <v>0.05</v>
      </c>
      <c r="M48" s="202">
        <v>0.84</v>
      </c>
      <c r="N48" s="202">
        <v>1.62</v>
      </c>
      <c r="O48" s="202">
        <v>2.08</v>
      </c>
      <c r="P48" s="202">
        <v>0</v>
      </c>
      <c r="Q48" s="202">
        <v>0.28000000000000003</v>
      </c>
      <c r="R48" s="202">
        <v>0.57999999999999996</v>
      </c>
      <c r="S48" s="202">
        <v>0.36</v>
      </c>
      <c r="T48" s="202">
        <v>0</v>
      </c>
      <c r="U48" s="202">
        <v>1.51</v>
      </c>
      <c r="V48" s="202">
        <v>0.28000000000000003</v>
      </c>
      <c r="W48" s="202">
        <v>0.46</v>
      </c>
      <c r="X48" s="202">
        <v>1.35</v>
      </c>
      <c r="Y48" s="202">
        <v>0</v>
      </c>
      <c r="Z48" s="202">
        <v>3.81</v>
      </c>
      <c r="AA48" s="202">
        <v>0.95</v>
      </c>
      <c r="AB48" s="202">
        <v>0</v>
      </c>
      <c r="AC48" s="202">
        <v>21.19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47.69</v>
      </c>
      <c r="AJ48" s="202">
        <v>0</v>
      </c>
      <c r="AK48" s="202">
        <v>15.61</v>
      </c>
      <c r="AL48" s="202">
        <v>0</v>
      </c>
      <c r="AM48" s="202">
        <v>183.66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30.48</v>
      </c>
      <c r="H49" s="202">
        <v>0</v>
      </c>
      <c r="I49" s="202">
        <v>0</v>
      </c>
      <c r="J49" s="202">
        <v>37.06</v>
      </c>
      <c r="K49" s="202">
        <v>170.49</v>
      </c>
      <c r="L49" s="202">
        <v>0.05</v>
      </c>
      <c r="M49" s="202">
        <v>0.84</v>
      </c>
      <c r="N49" s="202">
        <v>1.62</v>
      </c>
      <c r="O49" s="202">
        <v>1.83</v>
      </c>
      <c r="P49" s="202">
        <v>0</v>
      </c>
      <c r="Q49" s="202">
        <v>0.28000000000000003</v>
      </c>
      <c r="R49" s="202">
        <v>0.57999999999999996</v>
      </c>
      <c r="S49" s="202">
        <v>0.36</v>
      </c>
      <c r="T49" s="202">
        <v>0</v>
      </c>
      <c r="U49" s="202">
        <v>1.51</v>
      </c>
      <c r="V49" s="202">
        <v>0.28000000000000003</v>
      </c>
      <c r="W49" s="202">
        <v>0.46</v>
      </c>
      <c r="X49" s="202">
        <v>1.35</v>
      </c>
      <c r="Y49" s="202">
        <v>0</v>
      </c>
      <c r="Z49" s="202">
        <v>3.81</v>
      </c>
      <c r="AA49" s="202">
        <v>0.95</v>
      </c>
      <c r="AB49" s="202">
        <v>0</v>
      </c>
      <c r="AC49" s="202">
        <v>21.19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47.69</v>
      </c>
      <c r="AJ49" s="202">
        <v>0</v>
      </c>
      <c r="AK49" s="202">
        <v>15.61</v>
      </c>
      <c r="AL49" s="202">
        <v>0</v>
      </c>
      <c r="AM49" s="202">
        <v>183.66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30.48</v>
      </c>
      <c r="H50" s="202">
        <v>0</v>
      </c>
      <c r="I50" s="202">
        <v>0</v>
      </c>
      <c r="J50" s="202">
        <v>37.06</v>
      </c>
      <c r="K50" s="202">
        <v>154.02000000000001</v>
      </c>
      <c r="L50" s="202">
        <v>0.05</v>
      </c>
      <c r="M50" s="202">
        <v>0.84</v>
      </c>
      <c r="N50" s="202">
        <v>1.62</v>
      </c>
      <c r="O50" s="202">
        <v>1.94</v>
      </c>
      <c r="P50" s="202">
        <v>0</v>
      </c>
      <c r="Q50" s="202">
        <v>0.28000000000000003</v>
      </c>
      <c r="R50" s="202">
        <v>0.57999999999999996</v>
      </c>
      <c r="S50" s="202">
        <v>0.36</v>
      </c>
      <c r="T50" s="202">
        <v>0</v>
      </c>
      <c r="U50" s="202">
        <v>1.51</v>
      </c>
      <c r="V50" s="202">
        <v>0.28000000000000003</v>
      </c>
      <c r="W50" s="202">
        <v>0.46</v>
      </c>
      <c r="X50" s="202">
        <v>1.35</v>
      </c>
      <c r="Y50" s="202">
        <v>0</v>
      </c>
      <c r="Z50" s="202">
        <v>3.81</v>
      </c>
      <c r="AA50" s="202">
        <v>0.95</v>
      </c>
      <c r="AB50" s="202">
        <v>0</v>
      </c>
      <c r="AC50" s="202">
        <v>21.19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47.69</v>
      </c>
      <c r="AJ50" s="202">
        <v>0</v>
      </c>
      <c r="AK50" s="202">
        <v>15.61</v>
      </c>
      <c r="AL50" s="202">
        <v>0</v>
      </c>
      <c r="AM50" s="202">
        <v>183.66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30.39</v>
      </c>
      <c r="H51" s="202">
        <v>0</v>
      </c>
      <c r="I51" s="202">
        <v>0</v>
      </c>
      <c r="J51" s="202">
        <v>37.06</v>
      </c>
      <c r="K51" s="202">
        <v>151.12</v>
      </c>
      <c r="L51" s="202">
        <v>0.05</v>
      </c>
      <c r="M51" s="202">
        <v>0.84</v>
      </c>
      <c r="N51" s="202">
        <v>1.62</v>
      </c>
      <c r="O51" s="202">
        <v>2.0699999999999998</v>
      </c>
      <c r="P51" s="202">
        <v>0</v>
      </c>
      <c r="Q51" s="202">
        <v>0.28000000000000003</v>
      </c>
      <c r="R51" s="202">
        <v>0.57999999999999996</v>
      </c>
      <c r="S51" s="202">
        <v>0.36</v>
      </c>
      <c r="T51" s="202">
        <v>0</v>
      </c>
      <c r="U51" s="202">
        <v>1.51</v>
      </c>
      <c r="V51" s="202">
        <v>0.28000000000000003</v>
      </c>
      <c r="W51" s="202">
        <v>0.46</v>
      </c>
      <c r="X51" s="202">
        <v>1.35</v>
      </c>
      <c r="Y51" s="202">
        <v>0</v>
      </c>
      <c r="Z51" s="202">
        <v>3.81</v>
      </c>
      <c r="AA51" s="202">
        <v>0.95</v>
      </c>
      <c r="AB51" s="202">
        <v>0</v>
      </c>
      <c r="AC51" s="202">
        <v>21.58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47.69</v>
      </c>
      <c r="AJ51" s="202">
        <v>0</v>
      </c>
      <c r="AK51" s="202">
        <v>15.61</v>
      </c>
      <c r="AL51" s="202">
        <v>0</v>
      </c>
      <c r="AM51" s="202">
        <v>183.66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30.39</v>
      </c>
      <c r="H52" s="202">
        <v>0</v>
      </c>
      <c r="I52" s="202">
        <v>0</v>
      </c>
      <c r="J52" s="202">
        <v>37.06</v>
      </c>
      <c r="K52" s="202">
        <v>143.36000000000001</v>
      </c>
      <c r="L52" s="202">
        <v>0.05</v>
      </c>
      <c r="M52" s="202">
        <v>0.84</v>
      </c>
      <c r="N52" s="202">
        <v>1.62</v>
      </c>
      <c r="O52" s="202">
        <v>2.19</v>
      </c>
      <c r="P52" s="202">
        <v>0</v>
      </c>
      <c r="Q52" s="202">
        <v>0.28000000000000003</v>
      </c>
      <c r="R52" s="202">
        <v>0.57999999999999996</v>
      </c>
      <c r="S52" s="202">
        <v>0.36</v>
      </c>
      <c r="T52" s="202">
        <v>0</v>
      </c>
      <c r="U52" s="202">
        <v>1.51</v>
      </c>
      <c r="V52" s="202">
        <v>0.28000000000000003</v>
      </c>
      <c r="W52" s="202">
        <v>0.46</v>
      </c>
      <c r="X52" s="202">
        <v>1.35</v>
      </c>
      <c r="Y52" s="202">
        <v>0</v>
      </c>
      <c r="Z52" s="202">
        <v>3.81</v>
      </c>
      <c r="AA52" s="202">
        <v>0.95</v>
      </c>
      <c r="AB52" s="202">
        <v>0</v>
      </c>
      <c r="AC52" s="202">
        <v>21.58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48.55</v>
      </c>
      <c r="AJ52" s="202">
        <v>0</v>
      </c>
      <c r="AK52" s="202">
        <v>15.61</v>
      </c>
      <c r="AL52" s="202">
        <v>0</v>
      </c>
      <c r="AM52" s="202">
        <v>183.66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30.39</v>
      </c>
      <c r="H53" s="202">
        <v>0</v>
      </c>
      <c r="I53" s="202">
        <v>0</v>
      </c>
      <c r="J53" s="202">
        <v>37.06</v>
      </c>
      <c r="K53" s="202">
        <v>134.63999999999999</v>
      </c>
      <c r="L53" s="202">
        <v>0.05</v>
      </c>
      <c r="M53" s="202">
        <v>0.84</v>
      </c>
      <c r="N53" s="202">
        <v>1.62</v>
      </c>
      <c r="O53" s="202">
        <v>2.29</v>
      </c>
      <c r="P53" s="202">
        <v>0</v>
      </c>
      <c r="Q53" s="202">
        <v>0.28000000000000003</v>
      </c>
      <c r="R53" s="202">
        <v>0.57999999999999996</v>
      </c>
      <c r="S53" s="202">
        <v>0.36</v>
      </c>
      <c r="T53" s="202">
        <v>0</v>
      </c>
      <c r="U53" s="202">
        <v>1.51</v>
      </c>
      <c r="V53" s="202">
        <v>0.28000000000000003</v>
      </c>
      <c r="W53" s="202">
        <v>0.46</v>
      </c>
      <c r="X53" s="202">
        <v>1.35</v>
      </c>
      <c r="Y53" s="202">
        <v>0</v>
      </c>
      <c r="Z53" s="202">
        <v>3.81</v>
      </c>
      <c r="AA53" s="202">
        <v>0.95</v>
      </c>
      <c r="AB53" s="202">
        <v>0</v>
      </c>
      <c r="AC53" s="202">
        <v>21.58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48.55</v>
      </c>
      <c r="AJ53" s="202">
        <v>0</v>
      </c>
      <c r="AK53" s="202">
        <v>15.61</v>
      </c>
      <c r="AL53" s="202">
        <v>0</v>
      </c>
      <c r="AM53" s="202">
        <v>183.66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30.39</v>
      </c>
      <c r="H54" s="202">
        <v>0</v>
      </c>
      <c r="I54" s="202">
        <v>0</v>
      </c>
      <c r="J54" s="202">
        <v>37.06</v>
      </c>
      <c r="K54" s="202">
        <v>123.99</v>
      </c>
      <c r="L54" s="202">
        <v>0.05</v>
      </c>
      <c r="M54" s="202">
        <v>0.84</v>
      </c>
      <c r="N54" s="202">
        <v>1.62</v>
      </c>
      <c r="O54" s="202">
        <v>2.29</v>
      </c>
      <c r="P54" s="202">
        <v>0</v>
      </c>
      <c r="Q54" s="202">
        <v>0.28000000000000003</v>
      </c>
      <c r="R54" s="202">
        <v>0.57999999999999996</v>
      </c>
      <c r="S54" s="202">
        <v>0.36</v>
      </c>
      <c r="T54" s="202">
        <v>0</v>
      </c>
      <c r="U54" s="202">
        <v>1.51</v>
      </c>
      <c r="V54" s="202">
        <v>0.28000000000000003</v>
      </c>
      <c r="W54" s="202">
        <v>0.46</v>
      </c>
      <c r="X54" s="202">
        <v>1.35</v>
      </c>
      <c r="Y54" s="202">
        <v>0</v>
      </c>
      <c r="Z54" s="202">
        <v>3.81</v>
      </c>
      <c r="AA54" s="202">
        <v>0.95</v>
      </c>
      <c r="AB54" s="202">
        <v>0</v>
      </c>
      <c r="AC54" s="202">
        <v>21.58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48.55</v>
      </c>
      <c r="AJ54" s="202">
        <v>0</v>
      </c>
      <c r="AK54" s="202">
        <v>15.61</v>
      </c>
      <c r="AL54" s="202">
        <v>0</v>
      </c>
      <c r="AM54" s="202">
        <v>183.66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30.39</v>
      </c>
      <c r="H55" s="202">
        <v>0</v>
      </c>
      <c r="I55" s="202">
        <v>0</v>
      </c>
      <c r="J55" s="202">
        <v>37.06</v>
      </c>
      <c r="K55" s="202">
        <v>118.17</v>
      </c>
      <c r="L55" s="202">
        <v>0.05</v>
      </c>
      <c r="M55" s="202">
        <v>0.84</v>
      </c>
      <c r="N55" s="202">
        <v>1.62</v>
      </c>
      <c r="O55" s="202">
        <v>2.29</v>
      </c>
      <c r="P55" s="202">
        <v>0</v>
      </c>
      <c r="Q55" s="202">
        <v>0.28000000000000003</v>
      </c>
      <c r="R55" s="202">
        <v>0.57999999999999996</v>
      </c>
      <c r="S55" s="202">
        <v>0.36</v>
      </c>
      <c r="T55" s="202">
        <v>0</v>
      </c>
      <c r="U55" s="202">
        <v>1.51</v>
      </c>
      <c r="V55" s="202">
        <v>0.28000000000000003</v>
      </c>
      <c r="W55" s="202">
        <v>0.46</v>
      </c>
      <c r="X55" s="202">
        <v>1.35</v>
      </c>
      <c r="Y55" s="202">
        <v>0</v>
      </c>
      <c r="Z55" s="202">
        <v>3.81</v>
      </c>
      <c r="AA55" s="202">
        <v>0.95</v>
      </c>
      <c r="AB55" s="202">
        <v>0</v>
      </c>
      <c r="AC55" s="202">
        <v>21.58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48.55</v>
      </c>
      <c r="AJ55" s="202">
        <v>0</v>
      </c>
      <c r="AK55" s="202">
        <v>15.61</v>
      </c>
      <c r="AL55" s="202">
        <v>0</v>
      </c>
      <c r="AM55" s="202">
        <v>183.66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30.39</v>
      </c>
      <c r="H56" s="202">
        <v>0</v>
      </c>
      <c r="I56" s="202">
        <v>0</v>
      </c>
      <c r="J56" s="202">
        <v>37.06</v>
      </c>
      <c r="K56" s="202">
        <v>106.55</v>
      </c>
      <c r="L56" s="202">
        <v>0.05</v>
      </c>
      <c r="M56" s="202">
        <v>0.84</v>
      </c>
      <c r="N56" s="202">
        <v>1.62</v>
      </c>
      <c r="O56" s="202">
        <v>2.29</v>
      </c>
      <c r="P56" s="202">
        <v>0</v>
      </c>
      <c r="Q56" s="202">
        <v>0.28000000000000003</v>
      </c>
      <c r="R56" s="202">
        <v>0.57999999999999996</v>
      </c>
      <c r="S56" s="202">
        <v>0.36</v>
      </c>
      <c r="T56" s="202">
        <v>0</v>
      </c>
      <c r="U56" s="202">
        <v>1.51</v>
      </c>
      <c r="V56" s="202">
        <v>0.28000000000000003</v>
      </c>
      <c r="W56" s="202">
        <v>0.46</v>
      </c>
      <c r="X56" s="202">
        <v>1.35</v>
      </c>
      <c r="Y56" s="202">
        <v>0</v>
      </c>
      <c r="Z56" s="202">
        <v>3.81</v>
      </c>
      <c r="AA56" s="202">
        <v>0.95</v>
      </c>
      <c r="AB56" s="202">
        <v>0</v>
      </c>
      <c r="AC56" s="202">
        <v>21.58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48.55</v>
      </c>
      <c r="AJ56" s="202">
        <v>0</v>
      </c>
      <c r="AK56" s="202">
        <v>15.61</v>
      </c>
      <c r="AL56" s="202">
        <v>0</v>
      </c>
      <c r="AM56" s="202">
        <v>183.66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30.39</v>
      </c>
      <c r="H57" s="202">
        <v>0</v>
      </c>
      <c r="I57" s="202">
        <v>0</v>
      </c>
      <c r="J57" s="202">
        <v>37.06</v>
      </c>
      <c r="K57" s="202">
        <v>95.89</v>
      </c>
      <c r="L57" s="202">
        <v>0.05</v>
      </c>
      <c r="M57" s="202">
        <v>0.84</v>
      </c>
      <c r="N57" s="202">
        <v>1.62</v>
      </c>
      <c r="O57" s="202">
        <v>4.7</v>
      </c>
      <c r="P57" s="202">
        <v>0.6</v>
      </c>
      <c r="Q57" s="202">
        <v>0.28000000000000003</v>
      </c>
      <c r="R57" s="202">
        <v>0.57999999999999996</v>
      </c>
      <c r="S57" s="202">
        <v>0.36</v>
      </c>
      <c r="T57" s="202">
        <v>0</v>
      </c>
      <c r="U57" s="202">
        <v>1.51</v>
      </c>
      <c r="V57" s="202">
        <v>0.28000000000000003</v>
      </c>
      <c r="W57" s="202">
        <v>0.46</v>
      </c>
      <c r="X57" s="202">
        <v>1.35</v>
      </c>
      <c r="Y57" s="202">
        <v>0</v>
      </c>
      <c r="Z57" s="202">
        <v>3.81</v>
      </c>
      <c r="AA57" s="202">
        <v>0.95</v>
      </c>
      <c r="AB57" s="202">
        <v>0</v>
      </c>
      <c r="AC57" s="202">
        <v>21.58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48.55</v>
      </c>
      <c r="AJ57" s="202">
        <v>0</v>
      </c>
      <c r="AK57" s="202">
        <v>15.61</v>
      </c>
      <c r="AL57" s="202">
        <v>0</v>
      </c>
      <c r="AM57" s="202">
        <v>183.66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30.39</v>
      </c>
      <c r="H58" s="202">
        <v>0</v>
      </c>
      <c r="I58" s="202">
        <v>0</v>
      </c>
      <c r="J58" s="202">
        <v>37.06</v>
      </c>
      <c r="K58" s="202">
        <v>84.26</v>
      </c>
      <c r="L58" s="202">
        <v>0.05</v>
      </c>
      <c r="M58" s="202">
        <v>0.84</v>
      </c>
      <c r="N58" s="202">
        <v>1.62</v>
      </c>
      <c r="O58" s="202">
        <v>2.29</v>
      </c>
      <c r="P58" s="202">
        <v>0.6</v>
      </c>
      <c r="Q58" s="202">
        <v>0.28000000000000003</v>
      </c>
      <c r="R58" s="202">
        <v>0.57999999999999996</v>
      </c>
      <c r="S58" s="202">
        <v>0.36</v>
      </c>
      <c r="T58" s="202">
        <v>0</v>
      </c>
      <c r="U58" s="202">
        <v>1.51</v>
      </c>
      <c r="V58" s="202">
        <v>0.28000000000000003</v>
      </c>
      <c r="W58" s="202">
        <v>0.46</v>
      </c>
      <c r="X58" s="202">
        <v>1.35</v>
      </c>
      <c r="Y58" s="202">
        <v>0</v>
      </c>
      <c r="Z58" s="202">
        <v>3.81</v>
      </c>
      <c r="AA58" s="202">
        <v>0.95</v>
      </c>
      <c r="AB58" s="202">
        <v>0</v>
      </c>
      <c r="AC58" s="202">
        <v>21.58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48.55</v>
      </c>
      <c r="AJ58" s="202">
        <v>0</v>
      </c>
      <c r="AK58" s="202">
        <v>15.61</v>
      </c>
      <c r="AL58" s="202">
        <v>0</v>
      </c>
      <c r="AM58" s="202">
        <v>183.66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30.39</v>
      </c>
      <c r="H59" s="202">
        <v>0</v>
      </c>
      <c r="I59" s="202">
        <v>0</v>
      </c>
      <c r="J59" s="202">
        <v>37.54</v>
      </c>
      <c r="K59" s="202">
        <v>60.04</v>
      </c>
      <c r="L59" s="202">
        <v>0.05</v>
      </c>
      <c r="M59" s="202">
        <v>0.84</v>
      </c>
      <c r="N59" s="202">
        <v>1.62</v>
      </c>
      <c r="O59" s="202">
        <v>2.29</v>
      </c>
      <c r="P59" s="202">
        <v>0.6</v>
      </c>
      <c r="Q59" s="202">
        <v>0.28000000000000003</v>
      </c>
      <c r="R59" s="202">
        <v>0.57999999999999996</v>
      </c>
      <c r="S59" s="202">
        <v>0.36</v>
      </c>
      <c r="T59" s="202">
        <v>0</v>
      </c>
      <c r="U59" s="202">
        <v>1.51</v>
      </c>
      <c r="V59" s="202">
        <v>0.28000000000000003</v>
      </c>
      <c r="W59" s="202">
        <v>0.46</v>
      </c>
      <c r="X59" s="202">
        <v>1.35</v>
      </c>
      <c r="Y59" s="202">
        <v>0</v>
      </c>
      <c r="Z59" s="202">
        <v>3.81</v>
      </c>
      <c r="AA59" s="202">
        <v>0.95</v>
      </c>
      <c r="AB59" s="202">
        <v>0</v>
      </c>
      <c r="AC59" s="202">
        <v>21.58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48.55</v>
      </c>
      <c r="AJ59" s="202">
        <v>0</v>
      </c>
      <c r="AK59" s="202">
        <v>15.61</v>
      </c>
      <c r="AL59" s="202">
        <v>0</v>
      </c>
      <c r="AM59" s="202">
        <v>183.66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30.39</v>
      </c>
      <c r="H60" s="202">
        <v>0</v>
      </c>
      <c r="I60" s="202">
        <v>0</v>
      </c>
      <c r="J60" s="202">
        <v>37.54</v>
      </c>
      <c r="K60" s="202">
        <v>30.97</v>
      </c>
      <c r="L60" s="202">
        <v>0.05</v>
      </c>
      <c r="M60" s="202">
        <v>0.84</v>
      </c>
      <c r="N60" s="202">
        <v>1.62</v>
      </c>
      <c r="O60" s="202">
        <v>2.29</v>
      </c>
      <c r="P60" s="202">
        <v>0.6</v>
      </c>
      <c r="Q60" s="202">
        <v>0.28000000000000003</v>
      </c>
      <c r="R60" s="202">
        <v>0.57999999999999996</v>
      </c>
      <c r="S60" s="202">
        <v>0.36</v>
      </c>
      <c r="T60" s="202">
        <v>0</v>
      </c>
      <c r="U60" s="202">
        <v>1.51</v>
      </c>
      <c r="V60" s="202">
        <v>0.28000000000000003</v>
      </c>
      <c r="W60" s="202">
        <v>0.46</v>
      </c>
      <c r="X60" s="202">
        <v>1.35</v>
      </c>
      <c r="Y60" s="202">
        <v>0</v>
      </c>
      <c r="Z60" s="202">
        <v>3.81</v>
      </c>
      <c r="AA60" s="202">
        <v>0.95</v>
      </c>
      <c r="AB60" s="202">
        <v>0</v>
      </c>
      <c r="AC60" s="202">
        <v>21.58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48.55</v>
      </c>
      <c r="AJ60" s="202">
        <v>0</v>
      </c>
      <c r="AK60" s="202">
        <v>15.61</v>
      </c>
      <c r="AL60" s="202">
        <v>0</v>
      </c>
      <c r="AM60" s="202">
        <v>183.66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30.39</v>
      </c>
      <c r="H61" s="202">
        <v>0</v>
      </c>
      <c r="I61" s="202">
        <v>0</v>
      </c>
      <c r="J61" s="202">
        <v>37.54</v>
      </c>
      <c r="K61" s="202">
        <v>15.85</v>
      </c>
      <c r="L61" s="202">
        <v>0.05</v>
      </c>
      <c r="M61" s="202">
        <v>0.84</v>
      </c>
      <c r="N61" s="202">
        <v>1.62</v>
      </c>
      <c r="O61" s="202">
        <v>2.29</v>
      </c>
      <c r="P61" s="202">
        <v>0.6</v>
      </c>
      <c r="Q61" s="202">
        <v>0.28000000000000003</v>
      </c>
      <c r="R61" s="202">
        <v>0.57999999999999996</v>
      </c>
      <c r="S61" s="202">
        <v>0.36</v>
      </c>
      <c r="T61" s="202">
        <v>0</v>
      </c>
      <c r="U61" s="202">
        <v>1.51</v>
      </c>
      <c r="V61" s="202">
        <v>0.28000000000000003</v>
      </c>
      <c r="W61" s="202">
        <v>0.46</v>
      </c>
      <c r="X61" s="202">
        <v>1.35</v>
      </c>
      <c r="Y61" s="202">
        <v>0</v>
      </c>
      <c r="Z61" s="202">
        <v>3.81</v>
      </c>
      <c r="AA61" s="202">
        <v>0.95</v>
      </c>
      <c r="AB61" s="202">
        <v>0</v>
      </c>
      <c r="AC61" s="202">
        <v>21.58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48.55</v>
      </c>
      <c r="AJ61" s="202">
        <v>0</v>
      </c>
      <c r="AK61" s="202">
        <v>15.61</v>
      </c>
      <c r="AL61" s="202">
        <v>0</v>
      </c>
      <c r="AM61" s="202">
        <v>183.66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30.39</v>
      </c>
      <c r="H62" s="202">
        <v>0</v>
      </c>
      <c r="I62" s="202">
        <v>0</v>
      </c>
      <c r="J62" s="202">
        <v>37.54</v>
      </c>
      <c r="K62" s="202">
        <v>15.85</v>
      </c>
      <c r="L62" s="202">
        <v>0.05</v>
      </c>
      <c r="M62" s="202">
        <v>0.84</v>
      </c>
      <c r="N62" s="202">
        <v>1.62</v>
      </c>
      <c r="O62" s="202">
        <v>2.29</v>
      </c>
      <c r="P62" s="202">
        <v>0.6</v>
      </c>
      <c r="Q62" s="202">
        <v>0.28000000000000003</v>
      </c>
      <c r="R62" s="202">
        <v>0.57999999999999996</v>
      </c>
      <c r="S62" s="202">
        <v>0.36</v>
      </c>
      <c r="T62" s="202">
        <v>0</v>
      </c>
      <c r="U62" s="202">
        <v>1.51</v>
      </c>
      <c r="V62" s="202">
        <v>0.28000000000000003</v>
      </c>
      <c r="W62" s="202">
        <v>0.46</v>
      </c>
      <c r="X62" s="202">
        <v>1.35</v>
      </c>
      <c r="Y62" s="202">
        <v>0</v>
      </c>
      <c r="Z62" s="202">
        <v>3.81</v>
      </c>
      <c r="AA62" s="202">
        <v>0.95</v>
      </c>
      <c r="AB62" s="202">
        <v>0</v>
      </c>
      <c r="AC62" s="202">
        <v>21.58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48.55</v>
      </c>
      <c r="AJ62" s="202">
        <v>0</v>
      </c>
      <c r="AK62" s="202">
        <v>15.61</v>
      </c>
      <c r="AL62" s="202">
        <v>0</v>
      </c>
      <c r="AM62" s="202">
        <v>183.66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30.39</v>
      </c>
      <c r="H63" s="202">
        <v>0</v>
      </c>
      <c r="I63" s="202">
        <v>0</v>
      </c>
      <c r="J63" s="202">
        <v>37.54</v>
      </c>
      <c r="K63" s="202">
        <v>15.85</v>
      </c>
      <c r="L63" s="202">
        <v>0.05</v>
      </c>
      <c r="M63" s="202">
        <v>0.84</v>
      </c>
      <c r="N63" s="202">
        <v>1.62</v>
      </c>
      <c r="O63" s="202">
        <v>2.29</v>
      </c>
      <c r="P63" s="202">
        <v>0.6</v>
      </c>
      <c r="Q63" s="202">
        <v>0.28000000000000003</v>
      </c>
      <c r="R63" s="202">
        <v>0.57999999999999996</v>
      </c>
      <c r="S63" s="202">
        <v>0.36</v>
      </c>
      <c r="T63" s="202">
        <v>0</v>
      </c>
      <c r="U63" s="202">
        <v>1.51</v>
      </c>
      <c r="V63" s="202">
        <v>0.28000000000000003</v>
      </c>
      <c r="W63" s="202">
        <v>0.46</v>
      </c>
      <c r="X63" s="202">
        <v>1.35</v>
      </c>
      <c r="Y63" s="202">
        <v>0</v>
      </c>
      <c r="Z63" s="202">
        <v>3.09</v>
      </c>
      <c r="AA63" s="202">
        <v>0.77</v>
      </c>
      <c r="AB63" s="202">
        <v>0</v>
      </c>
      <c r="AC63" s="202">
        <v>21.58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48.55</v>
      </c>
      <c r="AJ63" s="202">
        <v>0</v>
      </c>
      <c r="AK63" s="202">
        <v>15.61</v>
      </c>
      <c r="AL63" s="202">
        <v>0</v>
      </c>
      <c r="AM63" s="202">
        <v>183.66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30.39</v>
      </c>
      <c r="H64" s="202">
        <v>0</v>
      </c>
      <c r="I64" s="202">
        <v>0</v>
      </c>
      <c r="J64" s="202">
        <v>37.54</v>
      </c>
      <c r="K64" s="202">
        <v>15.85</v>
      </c>
      <c r="L64" s="202">
        <v>0.05</v>
      </c>
      <c r="M64" s="202">
        <v>0.84</v>
      </c>
      <c r="N64" s="202">
        <v>1.62</v>
      </c>
      <c r="O64" s="202">
        <v>2.29</v>
      </c>
      <c r="P64" s="202">
        <v>0.6</v>
      </c>
      <c r="Q64" s="202">
        <v>0.28000000000000003</v>
      </c>
      <c r="R64" s="202">
        <v>0.57999999999999996</v>
      </c>
      <c r="S64" s="202">
        <v>0.36</v>
      </c>
      <c r="T64" s="202">
        <v>0</v>
      </c>
      <c r="U64" s="202">
        <v>1.51</v>
      </c>
      <c r="V64" s="202">
        <v>0.28000000000000003</v>
      </c>
      <c r="W64" s="202">
        <v>0.46</v>
      </c>
      <c r="X64" s="202">
        <v>1.35</v>
      </c>
      <c r="Y64" s="202">
        <v>0</v>
      </c>
      <c r="Z64" s="202">
        <v>3.09</v>
      </c>
      <c r="AA64" s="202">
        <v>0.77</v>
      </c>
      <c r="AB64" s="202">
        <v>0</v>
      </c>
      <c r="AC64" s="202">
        <v>21.58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48.55</v>
      </c>
      <c r="AJ64" s="202">
        <v>0</v>
      </c>
      <c r="AK64" s="202">
        <v>15.61</v>
      </c>
      <c r="AL64" s="202">
        <v>0</v>
      </c>
      <c r="AM64" s="202">
        <v>183.66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30.39</v>
      </c>
      <c r="H65" s="202">
        <v>0</v>
      </c>
      <c r="I65" s="202">
        <v>0</v>
      </c>
      <c r="J65" s="202">
        <v>37.54</v>
      </c>
      <c r="K65" s="202">
        <v>15.85</v>
      </c>
      <c r="L65" s="202">
        <v>0.05</v>
      </c>
      <c r="M65" s="202">
        <v>0.84</v>
      </c>
      <c r="N65" s="202">
        <v>1.62</v>
      </c>
      <c r="O65" s="202">
        <v>2.29</v>
      </c>
      <c r="P65" s="202">
        <v>0.6</v>
      </c>
      <c r="Q65" s="202">
        <v>0.28000000000000003</v>
      </c>
      <c r="R65" s="202">
        <v>0.57999999999999996</v>
      </c>
      <c r="S65" s="202">
        <v>0.36</v>
      </c>
      <c r="T65" s="202">
        <v>0</v>
      </c>
      <c r="U65" s="202">
        <v>1.51</v>
      </c>
      <c r="V65" s="202">
        <v>0.28000000000000003</v>
      </c>
      <c r="W65" s="202">
        <v>0.46</v>
      </c>
      <c r="X65" s="202">
        <v>1.35</v>
      </c>
      <c r="Y65" s="202">
        <v>0</v>
      </c>
      <c r="Z65" s="202">
        <v>3.81</v>
      </c>
      <c r="AA65" s="202">
        <v>1.23</v>
      </c>
      <c r="AB65" s="202">
        <v>0</v>
      </c>
      <c r="AC65" s="202">
        <v>21.58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48.55</v>
      </c>
      <c r="AJ65" s="202">
        <v>0</v>
      </c>
      <c r="AK65" s="202">
        <v>0</v>
      </c>
      <c r="AL65" s="202">
        <v>0</v>
      </c>
      <c r="AM65" s="202">
        <v>183.66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30.39</v>
      </c>
      <c r="H66" s="202">
        <v>0</v>
      </c>
      <c r="I66" s="202">
        <v>0</v>
      </c>
      <c r="J66" s="202">
        <v>37.54</v>
      </c>
      <c r="K66" s="202">
        <v>15.85</v>
      </c>
      <c r="L66" s="202">
        <v>0.05</v>
      </c>
      <c r="M66" s="202">
        <v>0.84</v>
      </c>
      <c r="N66" s="202">
        <v>1.62</v>
      </c>
      <c r="O66" s="202">
        <v>2.29</v>
      </c>
      <c r="P66" s="202">
        <v>0.6</v>
      </c>
      <c r="Q66" s="202">
        <v>0.28000000000000003</v>
      </c>
      <c r="R66" s="202">
        <v>0.57999999999999996</v>
      </c>
      <c r="S66" s="202">
        <v>0.36</v>
      </c>
      <c r="T66" s="202">
        <v>0</v>
      </c>
      <c r="U66" s="202">
        <v>1.51</v>
      </c>
      <c r="V66" s="202">
        <v>0.28000000000000003</v>
      </c>
      <c r="W66" s="202">
        <v>0.46</v>
      </c>
      <c r="X66" s="202">
        <v>1.35</v>
      </c>
      <c r="Y66" s="202">
        <v>0</v>
      </c>
      <c r="Z66" s="202">
        <v>3.81</v>
      </c>
      <c r="AA66" s="202">
        <v>1.23</v>
      </c>
      <c r="AB66" s="202">
        <v>0</v>
      </c>
      <c r="AC66" s="202">
        <v>21.58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48.55</v>
      </c>
      <c r="AJ66" s="202">
        <v>0</v>
      </c>
      <c r="AK66" s="202">
        <v>0</v>
      </c>
      <c r="AL66" s="202">
        <v>0</v>
      </c>
      <c r="AM66" s="202">
        <v>183.66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30.39</v>
      </c>
      <c r="H67" s="202">
        <v>0</v>
      </c>
      <c r="I67" s="202">
        <v>0</v>
      </c>
      <c r="J67" s="202">
        <v>37.54</v>
      </c>
      <c r="K67" s="202">
        <v>15.85</v>
      </c>
      <c r="L67" s="202">
        <v>0.05</v>
      </c>
      <c r="M67" s="202">
        <v>0.84</v>
      </c>
      <c r="N67" s="202">
        <v>1.62</v>
      </c>
      <c r="O67" s="202">
        <v>2.29</v>
      </c>
      <c r="P67" s="202">
        <v>0.6</v>
      </c>
      <c r="Q67" s="202">
        <v>0.28000000000000003</v>
      </c>
      <c r="R67" s="202">
        <v>0.57999999999999996</v>
      </c>
      <c r="S67" s="202">
        <v>0.36</v>
      </c>
      <c r="T67" s="202">
        <v>0</v>
      </c>
      <c r="U67" s="202">
        <v>1.51</v>
      </c>
      <c r="V67" s="202">
        <v>0.28000000000000003</v>
      </c>
      <c r="W67" s="202">
        <v>0.46</v>
      </c>
      <c r="X67" s="202">
        <v>1.35</v>
      </c>
      <c r="Y67" s="202">
        <v>0</v>
      </c>
      <c r="Z67" s="202">
        <v>3.81</v>
      </c>
      <c r="AA67" s="202">
        <v>1.23</v>
      </c>
      <c r="AB67" s="202">
        <v>0</v>
      </c>
      <c r="AC67" s="202">
        <v>21.58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48.55</v>
      </c>
      <c r="AJ67" s="202">
        <v>0</v>
      </c>
      <c r="AK67" s="202">
        <v>0</v>
      </c>
      <c r="AL67" s="202">
        <v>0</v>
      </c>
      <c r="AM67" s="202">
        <v>183.66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30.39</v>
      </c>
      <c r="H68" s="202">
        <v>0</v>
      </c>
      <c r="I68" s="202">
        <v>0</v>
      </c>
      <c r="J68" s="202">
        <v>37.54</v>
      </c>
      <c r="K68" s="202">
        <v>15.85</v>
      </c>
      <c r="L68" s="202">
        <v>0.05</v>
      </c>
      <c r="M68" s="202">
        <v>0.84</v>
      </c>
      <c r="N68" s="202">
        <v>1.62</v>
      </c>
      <c r="O68" s="202">
        <v>2.29</v>
      </c>
      <c r="P68" s="202">
        <v>0.6</v>
      </c>
      <c r="Q68" s="202">
        <v>0.28000000000000003</v>
      </c>
      <c r="R68" s="202">
        <v>0.57999999999999996</v>
      </c>
      <c r="S68" s="202">
        <v>0.36</v>
      </c>
      <c r="T68" s="202">
        <v>0</v>
      </c>
      <c r="U68" s="202">
        <v>1.51</v>
      </c>
      <c r="V68" s="202">
        <v>0.28000000000000003</v>
      </c>
      <c r="W68" s="202">
        <v>0.46</v>
      </c>
      <c r="X68" s="202">
        <v>1.35</v>
      </c>
      <c r="Y68" s="202">
        <v>0</v>
      </c>
      <c r="Z68" s="202">
        <v>3.81</v>
      </c>
      <c r="AA68" s="202">
        <v>1.23</v>
      </c>
      <c r="AB68" s="202">
        <v>0</v>
      </c>
      <c r="AC68" s="202">
        <v>21.58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48.55</v>
      </c>
      <c r="AJ68" s="202">
        <v>0</v>
      </c>
      <c r="AK68" s="202">
        <v>0</v>
      </c>
      <c r="AL68" s="202">
        <v>0</v>
      </c>
      <c r="AM68" s="202">
        <v>183.66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30.39</v>
      </c>
      <c r="H69" s="202">
        <v>0</v>
      </c>
      <c r="I69" s="202">
        <v>0</v>
      </c>
      <c r="J69" s="202">
        <v>37.54</v>
      </c>
      <c r="K69" s="202">
        <v>15.85</v>
      </c>
      <c r="L69" s="202">
        <v>0.15</v>
      </c>
      <c r="M69" s="202">
        <v>0.84</v>
      </c>
      <c r="N69" s="202">
        <v>1.62</v>
      </c>
      <c r="O69" s="202">
        <v>2.29</v>
      </c>
      <c r="P69" s="202">
        <v>0.6</v>
      </c>
      <c r="Q69" s="202">
        <v>0.28000000000000003</v>
      </c>
      <c r="R69" s="202">
        <v>0.57999999999999996</v>
      </c>
      <c r="S69" s="202">
        <v>0.36</v>
      </c>
      <c r="T69" s="202">
        <v>0</v>
      </c>
      <c r="U69" s="202">
        <v>1.51</v>
      </c>
      <c r="V69" s="202">
        <v>0.28000000000000003</v>
      </c>
      <c r="W69" s="202">
        <v>0.46</v>
      </c>
      <c r="X69" s="202">
        <v>1.35</v>
      </c>
      <c r="Y69" s="202">
        <v>0</v>
      </c>
      <c r="Z69" s="202">
        <v>3.81</v>
      </c>
      <c r="AA69" s="202">
        <v>1.23</v>
      </c>
      <c r="AB69" s="202">
        <v>0</v>
      </c>
      <c r="AC69" s="202">
        <v>21.58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48.55</v>
      </c>
      <c r="AJ69" s="202">
        <v>0</v>
      </c>
      <c r="AK69" s="202">
        <v>0</v>
      </c>
      <c r="AL69" s="202">
        <v>0</v>
      </c>
      <c r="AM69" s="202">
        <v>183.66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30.39</v>
      </c>
      <c r="H70" s="202">
        <v>0</v>
      </c>
      <c r="I70" s="202">
        <v>0</v>
      </c>
      <c r="J70" s="202">
        <v>37.54</v>
      </c>
      <c r="K70" s="202">
        <v>15.85</v>
      </c>
      <c r="L70" s="202">
        <v>0.15</v>
      </c>
      <c r="M70" s="202">
        <v>0.84</v>
      </c>
      <c r="N70" s="202">
        <v>1.62</v>
      </c>
      <c r="O70" s="202">
        <v>2.29</v>
      </c>
      <c r="P70" s="202">
        <v>0.6</v>
      </c>
      <c r="Q70" s="202">
        <v>0.28000000000000003</v>
      </c>
      <c r="R70" s="202">
        <v>0.57999999999999996</v>
      </c>
      <c r="S70" s="202">
        <v>0.36</v>
      </c>
      <c r="T70" s="202">
        <v>0</v>
      </c>
      <c r="U70" s="202">
        <v>1.51</v>
      </c>
      <c r="V70" s="202">
        <v>0.28000000000000003</v>
      </c>
      <c r="W70" s="202">
        <v>0.46</v>
      </c>
      <c r="X70" s="202">
        <v>1.35</v>
      </c>
      <c r="Y70" s="202">
        <v>0</v>
      </c>
      <c r="Z70" s="202">
        <v>3.81</v>
      </c>
      <c r="AA70" s="202">
        <v>1.23</v>
      </c>
      <c r="AB70" s="202">
        <v>0</v>
      </c>
      <c r="AC70" s="202">
        <v>21.58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48.55</v>
      </c>
      <c r="AJ70" s="202">
        <v>0</v>
      </c>
      <c r="AK70" s="202">
        <v>0</v>
      </c>
      <c r="AL70" s="202">
        <v>0</v>
      </c>
      <c r="AM70" s="202">
        <v>183.66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30.39</v>
      </c>
      <c r="H71" s="202">
        <v>0</v>
      </c>
      <c r="I71" s="202">
        <v>0</v>
      </c>
      <c r="J71" s="202">
        <v>37.54</v>
      </c>
      <c r="K71" s="202">
        <v>15.85</v>
      </c>
      <c r="L71" s="202">
        <v>0.15</v>
      </c>
      <c r="M71" s="202">
        <v>0.84</v>
      </c>
      <c r="N71" s="202">
        <v>1.62</v>
      </c>
      <c r="O71" s="202">
        <v>2.29</v>
      </c>
      <c r="P71" s="202">
        <v>0.6</v>
      </c>
      <c r="Q71" s="202">
        <v>0.28000000000000003</v>
      </c>
      <c r="R71" s="202">
        <v>0.57999999999999996</v>
      </c>
      <c r="S71" s="202">
        <v>0.36</v>
      </c>
      <c r="T71" s="202">
        <v>0</v>
      </c>
      <c r="U71" s="202">
        <v>1.51</v>
      </c>
      <c r="V71" s="202">
        <v>0.28000000000000003</v>
      </c>
      <c r="W71" s="202">
        <v>0.46</v>
      </c>
      <c r="X71" s="202">
        <v>1.35</v>
      </c>
      <c r="Y71" s="202">
        <v>0</v>
      </c>
      <c r="Z71" s="202">
        <v>3.81</v>
      </c>
      <c r="AA71" s="202">
        <v>1.23</v>
      </c>
      <c r="AB71" s="202">
        <v>0</v>
      </c>
      <c r="AC71" s="202">
        <v>21.49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48.55</v>
      </c>
      <c r="AJ71" s="202">
        <v>0</v>
      </c>
      <c r="AK71" s="202">
        <v>0</v>
      </c>
      <c r="AL71" s="202">
        <v>0</v>
      </c>
      <c r="AM71" s="202">
        <v>183.66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30.39</v>
      </c>
      <c r="H72" s="202">
        <v>0</v>
      </c>
      <c r="I72" s="202">
        <v>0</v>
      </c>
      <c r="J72" s="202">
        <v>37.54</v>
      </c>
      <c r="K72" s="202">
        <v>15.85</v>
      </c>
      <c r="L72" s="202">
        <v>0.15</v>
      </c>
      <c r="M72" s="202">
        <v>0.84</v>
      </c>
      <c r="N72" s="202">
        <v>1.62</v>
      </c>
      <c r="O72" s="202">
        <v>2.29</v>
      </c>
      <c r="P72" s="202">
        <v>0.6</v>
      </c>
      <c r="Q72" s="202">
        <v>0.28000000000000003</v>
      </c>
      <c r="R72" s="202">
        <v>0.57999999999999996</v>
      </c>
      <c r="S72" s="202">
        <v>0.36</v>
      </c>
      <c r="T72" s="202">
        <v>0</v>
      </c>
      <c r="U72" s="202">
        <v>1.51</v>
      </c>
      <c r="V72" s="202">
        <v>0.28000000000000003</v>
      </c>
      <c r="W72" s="202">
        <v>0.46</v>
      </c>
      <c r="X72" s="202">
        <v>1.35</v>
      </c>
      <c r="Y72" s="202">
        <v>0</v>
      </c>
      <c r="Z72" s="202">
        <v>3.81</v>
      </c>
      <c r="AA72" s="202">
        <v>1.23</v>
      </c>
      <c r="AB72" s="202">
        <v>0</v>
      </c>
      <c r="AC72" s="202">
        <v>21.49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48.55</v>
      </c>
      <c r="AJ72" s="202">
        <v>0</v>
      </c>
      <c r="AK72" s="202">
        <v>0</v>
      </c>
      <c r="AL72" s="202">
        <v>0</v>
      </c>
      <c r="AM72" s="202">
        <v>183.66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30.39</v>
      </c>
      <c r="H73" s="202">
        <v>0</v>
      </c>
      <c r="I73" s="202">
        <v>0</v>
      </c>
      <c r="J73" s="202">
        <v>37.54</v>
      </c>
      <c r="K73" s="202">
        <v>15.85</v>
      </c>
      <c r="L73" s="202">
        <v>0.15</v>
      </c>
      <c r="M73" s="202">
        <v>0.84</v>
      </c>
      <c r="N73" s="202">
        <v>1.62</v>
      </c>
      <c r="O73" s="202">
        <v>2.29</v>
      </c>
      <c r="P73" s="202">
        <v>0.6</v>
      </c>
      <c r="Q73" s="202">
        <v>0.28000000000000003</v>
      </c>
      <c r="R73" s="202">
        <v>0.57999999999999996</v>
      </c>
      <c r="S73" s="202">
        <v>0.36</v>
      </c>
      <c r="T73" s="202">
        <v>0</v>
      </c>
      <c r="U73" s="202">
        <v>1.51</v>
      </c>
      <c r="V73" s="202">
        <v>0.28000000000000003</v>
      </c>
      <c r="W73" s="202">
        <v>0.46</v>
      </c>
      <c r="X73" s="202">
        <v>1.35</v>
      </c>
      <c r="Y73" s="202">
        <v>0</v>
      </c>
      <c r="Z73" s="202">
        <v>3.81</v>
      </c>
      <c r="AA73" s="202">
        <v>1.23</v>
      </c>
      <c r="AB73" s="202">
        <v>0</v>
      </c>
      <c r="AC73" s="202">
        <v>21.49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48.55</v>
      </c>
      <c r="AJ73" s="202">
        <v>0</v>
      </c>
      <c r="AK73" s="202">
        <v>0</v>
      </c>
      <c r="AL73" s="202">
        <v>0</v>
      </c>
      <c r="AM73" s="202">
        <v>183.66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30.39</v>
      </c>
      <c r="H74" s="202">
        <v>0</v>
      </c>
      <c r="I74" s="202">
        <v>0</v>
      </c>
      <c r="J74" s="202">
        <v>37.54</v>
      </c>
      <c r="K74" s="202">
        <v>15.85</v>
      </c>
      <c r="L74" s="202">
        <v>0.15</v>
      </c>
      <c r="M74" s="202">
        <v>0.84</v>
      </c>
      <c r="N74" s="202">
        <v>1.62</v>
      </c>
      <c r="O74" s="202">
        <v>2.29</v>
      </c>
      <c r="P74" s="202">
        <v>0.6</v>
      </c>
      <c r="Q74" s="202">
        <v>0.28000000000000003</v>
      </c>
      <c r="R74" s="202">
        <v>0.57999999999999996</v>
      </c>
      <c r="S74" s="202">
        <v>0.36</v>
      </c>
      <c r="T74" s="202">
        <v>0</v>
      </c>
      <c r="U74" s="202">
        <v>1.51</v>
      </c>
      <c r="V74" s="202">
        <v>0.68</v>
      </c>
      <c r="W74" s="202">
        <v>0.46</v>
      </c>
      <c r="X74" s="202">
        <v>1.35</v>
      </c>
      <c r="Y74" s="202">
        <v>0</v>
      </c>
      <c r="Z74" s="202">
        <v>3.81</v>
      </c>
      <c r="AA74" s="202">
        <v>1.23</v>
      </c>
      <c r="AB74" s="202">
        <v>0</v>
      </c>
      <c r="AC74" s="202">
        <v>21.49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48.55</v>
      </c>
      <c r="AJ74" s="202">
        <v>0</v>
      </c>
      <c r="AK74" s="202">
        <v>0</v>
      </c>
      <c r="AL74" s="202">
        <v>0</v>
      </c>
      <c r="AM74" s="202">
        <v>183.66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17.850000000000001</v>
      </c>
      <c r="E75" s="202">
        <v>0</v>
      </c>
      <c r="F75" s="202">
        <v>0</v>
      </c>
      <c r="G75" s="202">
        <v>30.34</v>
      </c>
      <c r="H75" s="202">
        <v>0</v>
      </c>
      <c r="I75" s="202">
        <v>0</v>
      </c>
      <c r="J75" s="202">
        <v>37.54</v>
      </c>
      <c r="K75" s="202">
        <v>17.190000000000001</v>
      </c>
      <c r="L75" s="202">
        <v>0.28999999999999998</v>
      </c>
      <c r="M75" s="202">
        <v>0.84</v>
      </c>
      <c r="N75" s="202">
        <v>1.62</v>
      </c>
      <c r="O75" s="202">
        <v>2.29</v>
      </c>
      <c r="P75" s="202">
        <v>0.6</v>
      </c>
      <c r="Q75" s="202">
        <v>0.28000000000000003</v>
      </c>
      <c r="R75" s="202">
        <v>0.57999999999999996</v>
      </c>
      <c r="S75" s="202">
        <v>0.36</v>
      </c>
      <c r="T75" s="202">
        <v>0</v>
      </c>
      <c r="U75" s="202">
        <v>1.51</v>
      </c>
      <c r="V75" s="202">
        <v>0.28000000000000003</v>
      </c>
      <c r="W75" s="202">
        <v>0.46</v>
      </c>
      <c r="X75" s="202">
        <v>1.35</v>
      </c>
      <c r="Y75" s="202">
        <v>0</v>
      </c>
      <c r="Z75" s="202">
        <v>3.81</v>
      </c>
      <c r="AA75" s="202">
        <v>1.23</v>
      </c>
      <c r="AB75" s="202">
        <v>0</v>
      </c>
      <c r="AC75" s="202">
        <v>21.49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48.55</v>
      </c>
      <c r="AJ75" s="202">
        <v>0</v>
      </c>
      <c r="AK75" s="202">
        <v>0</v>
      </c>
      <c r="AL75" s="202">
        <v>0</v>
      </c>
      <c r="AM75" s="202">
        <v>186.77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17.850000000000001</v>
      </c>
      <c r="E76" s="202">
        <v>0</v>
      </c>
      <c r="F76" s="202">
        <v>0</v>
      </c>
      <c r="G76" s="202">
        <v>30.34</v>
      </c>
      <c r="H76" s="202">
        <v>0</v>
      </c>
      <c r="I76" s="202">
        <v>0</v>
      </c>
      <c r="J76" s="202">
        <v>37.54</v>
      </c>
      <c r="K76" s="202">
        <v>15.85</v>
      </c>
      <c r="L76" s="202">
        <v>0.28999999999999998</v>
      </c>
      <c r="M76" s="202">
        <v>0.84</v>
      </c>
      <c r="N76" s="202">
        <v>1.62</v>
      </c>
      <c r="O76" s="202">
        <v>2.29</v>
      </c>
      <c r="P76" s="202">
        <v>0.6</v>
      </c>
      <c r="Q76" s="202">
        <v>0.28000000000000003</v>
      </c>
      <c r="R76" s="202">
        <v>0.57999999999999996</v>
      </c>
      <c r="S76" s="202">
        <v>0.36</v>
      </c>
      <c r="T76" s="202">
        <v>0</v>
      </c>
      <c r="U76" s="202">
        <v>1.51</v>
      </c>
      <c r="V76" s="202">
        <v>0.28000000000000003</v>
      </c>
      <c r="W76" s="202">
        <v>0.46</v>
      </c>
      <c r="X76" s="202">
        <v>1.35</v>
      </c>
      <c r="Y76" s="202">
        <v>0</v>
      </c>
      <c r="Z76" s="202">
        <v>3.81</v>
      </c>
      <c r="AA76" s="202">
        <v>1.23</v>
      </c>
      <c r="AB76" s="202">
        <v>0</v>
      </c>
      <c r="AC76" s="202">
        <v>21.49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48.55</v>
      </c>
      <c r="AJ76" s="202">
        <v>0</v>
      </c>
      <c r="AK76" s="202">
        <v>0</v>
      </c>
      <c r="AL76" s="202">
        <v>0</v>
      </c>
      <c r="AM76" s="202">
        <v>186.77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17.850000000000001</v>
      </c>
      <c r="E77" s="202">
        <v>0</v>
      </c>
      <c r="F77" s="202">
        <v>0</v>
      </c>
      <c r="G77" s="202">
        <v>30.34</v>
      </c>
      <c r="H77" s="202">
        <v>0</v>
      </c>
      <c r="I77" s="202">
        <v>0</v>
      </c>
      <c r="J77" s="202">
        <v>37.54</v>
      </c>
      <c r="K77" s="202">
        <v>8.33</v>
      </c>
      <c r="L77" s="202">
        <v>0.28999999999999998</v>
      </c>
      <c r="M77" s="202">
        <v>0.84</v>
      </c>
      <c r="N77" s="202">
        <v>1.62</v>
      </c>
      <c r="O77" s="202">
        <v>2.29</v>
      </c>
      <c r="P77" s="202">
        <v>0.6</v>
      </c>
      <c r="Q77" s="202">
        <v>0.28000000000000003</v>
      </c>
      <c r="R77" s="202">
        <v>0.57999999999999996</v>
      </c>
      <c r="S77" s="202">
        <v>0.36</v>
      </c>
      <c r="T77" s="202">
        <v>0</v>
      </c>
      <c r="U77" s="202">
        <v>1.51</v>
      </c>
      <c r="V77" s="202">
        <v>0.28000000000000003</v>
      </c>
      <c r="W77" s="202">
        <v>0.46</v>
      </c>
      <c r="X77" s="202">
        <v>1.35</v>
      </c>
      <c r="Y77" s="202">
        <v>0</v>
      </c>
      <c r="Z77" s="202">
        <v>3.81</v>
      </c>
      <c r="AA77" s="202">
        <v>1.23</v>
      </c>
      <c r="AB77" s="202">
        <v>0</v>
      </c>
      <c r="AC77" s="202">
        <v>21.49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48.55</v>
      </c>
      <c r="AJ77" s="202">
        <v>0</v>
      </c>
      <c r="AK77" s="202">
        <v>0</v>
      </c>
      <c r="AL77" s="202">
        <v>0</v>
      </c>
      <c r="AM77" s="202">
        <v>186.77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30.34</v>
      </c>
      <c r="H78" s="202">
        <v>0</v>
      </c>
      <c r="I78" s="202">
        <v>0</v>
      </c>
      <c r="J78" s="202">
        <v>37.54</v>
      </c>
      <c r="K78" s="202">
        <v>15.85</v>
      </c>
      <c r="L78" s="202">
        <v>1.55</v>
      </c>
      <c r="M78" s="202">
        <v>0.84</v>
      </c>
      <c r="N78" s="202">
        <v>1.62</v>
      </c>
      <c r="O78" s="202">
        <v>2.29</v>
      </c>
      <c r="P78" s="202">
        <v>0.6</v>
      </c>
      <c r="Q78" s="202">
        <v>0.28000000000000003</v>
      </c>
      <c r="R78" s="202">
        <v>0.57999999999999996</v>
      </c>
      <c r="S78" s="202">
        <v>0.36</v>
      </c>
      <c r="T78" s="202">
        <v>0</v>
      </c>
      <c r="U78" s="202">
        <v>1.51</v>
      </c>
      <c r="V78" s="202">
        <v>0.28000000000000003</v>
      </c>
      <c r="W78" s="202">
        <v>0.46</v>
      </c>
      <c r="X78" s="202">
        <v>1.35</v>
      </c>
      <c r="Y78" s="202">
        <v>0</v>
      </c>
      <c r="Z78" s="202">
        <v>3.81</v>
      </c>
      <c r="AA78" s="202">
        <v>1.23</v>
      </c>
      <c r="AB78" s="202">
        <v>0</v>
      </c>
      <c r="AC78" s="202">
        <v>21.49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48.55</v>
      </c>
      <c r="AJ78" s="202">
        <v>0</v>
      </c>
      <c r="AK78" s="202">
        <v>0</v>
      </c>
      <c r="AL78" s="202">
        <v>0</v>
      </c>
      <c r="AM78" s="202">
        <v>186.77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30.34</v>
      </c>
      <c r="H79" s="202">
        <v>0</v>
      </c>
      <c r="I79" s="202">
        <v>0</v>
      </c>
      <c r="J79" s="202">
        <v>37.54</v>
      </c>
      <c r="K79" s="202">
        <v>25.8</v>
      </c>
      <c r="L79" s="202">
        <v>0.66</v>
      </c>
      <c r="M79" s="202">
        <v>0.84</v>
      </c>
      <c r="N79" s="202">
        <v>1.62</v>
      </c>
      <c r="O79" s="202">
        <v>2.29</v>
      </c>
      <c r="P79" s="202">
        <v>0.6</v>
      </c>
      <c r="Q79" s="202">
        <v>0.28000000000000003</v>
      </c>
      <c r="R79" s="202">
        <v>0.56000000000000005</v>
      </c>
      <c r="S79" s="202">
        <v>0.36</v>
      </c>
      <c r="T79" s="202">
        <v>0</v>
      </c>
      <c r="U79" s="202">
        <v>1.51</v>
      </c>
      <c r="V79" s="202">
        <v>0.4</v>
      </c>
      <c r="W79" s="202">
        <v>0.46</v>
      </c>
      <c r="X79" s="202">
        <v>1.35</v>
      </c>
      <c r="Y79" s="202">
        <v>0</v>
      </c>
      <c r="Z79" s="202">
        <v>3.81</v>
      </c>
      <c r="AA79" s="202">
        <v>1.23</v>
      </c>
      <c r="AB79" s="202">
        <v>0</v>
      </c>
      <c r="AC79" s="202">
        <v>22.84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50.63</v>
      </c>
      <c r="AJ79" s="202">
        <v>0</v>
      </c>
      <c r="AK79" s="202">
        <v>0</v>
      </c>
      <c r="AL79" s="202">
        <v>0</v>
      </c>
      <c r="AM79" s="202">
        <v>186.77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30.34</v>
      </c>
      <c r="H80" s="202">
        <v>0</v>
      </c>
      <c r="I80" s="202">
        <v>0</v>
      </c>
      <c r="J80" s="202">
        <v>37.54</v>
      </c>
      <c r="K80" s="202">
        <v>15.77</v>
      </c>
      <c r="L80" s="202">
        <v>0.28999999999999998</v>
      </c>
      <c r="M80" s="202">
        <v>0.84</v>
      </c>
      <c r="N80" s="202">
        <v>1.62</v>
      </c>
      <c r="O80" s="202">
        <v>2.29</v>
      </c>
      <c r="P80" s="202">
        <v>0.6</v>
      </c>
      <c r="Q80" s="202">
        <v>0.28000000000000003</v>
      </c>
      <c r="R80" s="202">
        <v>0.56000000000000005</v>
      </c>
      <c r="S80" s="202">
        <v>0.35</v>
      </c>
      <c r="T80" s="202">
        <v>0</v>
      </c>
      <c r="U80" s="202">
        <v>1.51</v>
      </c>
      <c r="V80" s="202">
        <v>0.28000000000000003</v>
      </c>
      <c r="W80" s="202">
        <v>0.46</v>
      </c>
      <c r="X80" s="202">
        <v>1.35</v>
      </c>
      <c r="Y80" s="202">
        <v>0</v>
      </c>
      <c r="Z80" s="202">
        <v>3.81</v>
      </c>
      <c r="AA80" s="202">
        <v>1.23</v>
      </c>
      <c r="AB80" s="202">
        <v>0</v>
      </c>
      <c r="AC80" s="202">
        <v>22.84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50.63</v>
      </c>
      <c r="AJ80" s="202">
        <v>0</v>
      </c>
      <c r="AK80" s="202">
        <v>0</v>
      </c>
      <c r="AL80" s="202">
        <v>0</v>
      </c>
      <c r="AM80" s="202">
        <v>186.77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30.34</v>
      </c>
      <c r="H81" s="202">
        <v>0</v>
      </c>
      <c r="I81" s="202">
        <v>0</v>
      </c>
      <c r="J81" s="202">
        <v>37.54</v>
      </c>
      <c r="K81" s="202">
        <v>15.77</v>
      </c>
      <c r="L81" s="202">
        <v>0.28999999999999998</v>
      </c>
      <c r="M81" s="202">
        <v>0.84</v>
      </c>
      <c r="N81" s="202">
        <v>1.62</v>
      </c>
      <c r="O81" s="202">
        <v>2.29</v>
      </c>
      <c r="P81" s="202">
        <v>0.6</v>
      </c>
      <c r="Q81" s="202">
        <v>0.28000000000000003</v>
      </c>
      <c r="R81" s="202">
        <v>0.56000000000000005</v>
      </c>
      <c r="S81" s="202">
        <v>0.35</v>
      </c>
      <c r="T81" s="202">
        <v>0</v>
      </c>
      <c r="U81" s="202">
        <v>1.51</v>
      </c>
      <c r="V81" s="202">
        <v>0.28000000000000003</v>
      </c>
      <c r="W81" s="202">
        <v>0.46</v>
      </c>
      <c r="X81" s="202">
        <v>1.35</v>
      </c>
      <c r="Y81" s="202">
        <v>0</v>
      </c>
      <c r="Z81" s="202">
        <v>3.81</v>
      </c>
      <c r="AA81" s="202">
        <v>1.23</v>
      </c>
      <c r="AB81" s="202">
        <v>0</v>
      </c>
      <c r="AC81" s="202">
        <v>22.51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50.63</v>
      </c>
      <c r="AJ81" s="202">
        <v>0</v>
      </c>
      <c r="AK81" s="202">
        <v>0</v>
      </c>
      <c r="AL81" s="202">
        <v>0</v>
      </c>
      <c r="AM81" s="202">
        <v>186.77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30.34</v>
      </c>
      <c r="H82" s="202">
        <v>0</v>
      </c>
      <c r="I82" s="202">
        <v>0</v>
      </c>
      <c r="J82" s="202">
        <v>37.54</v>
      </c>
      <c r="K82" s="202">
        <v>15.77</v>
      </c>
      <c r="L82" s="202">
        <v>0.28999999999999998</v>
      </c>
      <c r="M82" s="202">
        <v>0.84</v>
      </c>
      <c r="N82" s="202">
        <v>1.62</v>
      </c>
      <c r="O82" s="202">
        <v>2.29</v>
      </c>
      <c r="P82" s="202">
        <v>0.6</v>
      </c>
      <c r="Q82" s="202">
        <v>0.28000000000000003</v>
      </c>
      <c r="R82" s="202">
        <v>0.56000000000000005</v>
      </c>
      <c r="S82" s="202">
        <v>0.35</v>
      </c>
      <c r="T82" s="202">
        <v>0</v>
      </c>
      <c r="U82" s="202">
        <v>1.51</v>
      </c>
      <c r="V82" s="202">
        <v>0.28000000000000003</v>
      </c>
      <c r="W82" s="202">
        <v>0.46</v>
      </c>
      <c r="X82" s="202">
        <v>1.35</v>
      </c>
      <c r="Y82" s="202">
        <v>0</v>
      </c>
      <c r="Z82" s="202">
        <v>3.81</v>
      </c>
      <c r="AA82" s="202">
        <v>1.23</v>
      </c>
      <c r="AB82" s="202">
        <v>0</v>
      </c>
      <c r="AC82" s="202">
        <v>22.51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50.63</v>
      </c>
      <c r="AJ82" s="202">
        <v>0</v>
      </c>
      <c r="AK82" s="202">
        <v>0</v>
      </c>
      <c r="AL82" s="202">
        <v>0</v>
      </c>
      <c r="AM82" s="202">
        <v>186.77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30.34</v>
      </c>
      <c r="H83" s="202">
        <v>0</v>
      </c>
      <c r="I83" s="202">
        <v>0</v>
      </c>
      <c r="J83" s="202">
        <v>37.54</v>
      </c>
      <c r="K83" s="202">
        <v>15.77</v>
      </c>
      <c r="L83" s="202">
        <v>0.28999999999999998</v>
      </c>
      <c r="M83" s="202">
        <v>0.84</v>
      </c>
      <c r="N83" s="202">
        <v>1.62</v>
      </c>
      <c r="O83" s="202">
        <v>2.29</v>
      </c>
      <c r="P83" s="202">
        <v>0.6</v>
      </c>
      <c r="Q83" s="202">
        <v>0.28000000000000003</v>
      </c>
      <c r="R83" s="202">
        <v>0.56000000000000005</v>
      </c>
      <c r="S83" s="202">
        <v>0.35</v>
      </c>
      <c r="T83" s="202">
        <v>0</v>
      </c>
      <c r="U83" s="202">
        <v>1.51</v>
      </c>
      <c r="V83" s="202">
        <v>0.28000000000000003</v>
      </c>
      <c r="W83" s="202">
        <v>0.46</v>
      </c>
      <c r="X83" s="202">
        <v>1.35</v>
      </c>
      <c r="Y83" s="202">
        <v>0</v>
      </c>
      <c r="Z83" s="202">
        <v>3.81</v>
      </c>
      <c r="AA83" s="202">
        <v>1.23</v>
      </c>
      <c r="AB83" s="202">
        <v>0</v>
      </c>
      <c r="AC83" s="202">
        <v>22.51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50.63</v>
      </c>
      <c r="AJ83" s="202">
        <v>0</v>
      </c>
      <c r="AK83" s="202">
        <v>0</v>
      </c>
      <c r="AL83" s="202">
        <v>0</v>
      </c>
      <c r="AM83" s="202">
        <v>186.77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30.34</v>
      </c>
      <c r="H84" s="202">
        <v>0</v>
      </c>
      <c r="I84" s="202">
        <v>0</v>
      </c>
      <c r="J84" s="202">
        <v>37.54</v>
      </c>
      <c r="K84" s="202">
        <v>15.77</v>
      </c>
      <c r="L84" s="202">
        <v>0.28999999999999998</v>
      </c>
      <c r="M84" s="202">
        <v>0.84</v>
      </c>
      <c r="N84" s="202">
        <v>1.62</v>
      </c>
      <c r="O84" s="202">
        <v>2.29</v>
      </c>
      <c r="P84" s="202">
        <v>0.6</v>
      </c>
      <c r="Q84" s="202">
        <v>0.28000000000000003</v>
      </c>
      <c r="R84" s="202">
        <v>0.56000000000000005</v>
      </c>
      <c r="S84" s="202">
        <v>0.35</v>
      </c>
      <c r="T84" s="202">
        <v>0</v>
      </c>
      <c r="U84" s="202">
        <v>1.51</v>
      </c>
      <c r="V84" s="202">
        <v>0.28000000000000003</v>
      </c>
      <c r="W84" s="202">
        <v>0.46</v>
      </c>
      <c r="X84" s="202">
        <v>1.35</v>
      </c>
      <c r="Y84" s="202">
        <v>0</v>
      </c>
      <c r="Z84" s="202">
        <v>3.81</v>
      </c>
      <c r="AA84" s="202">
        <v>1.23</v>
      </c>
      <c r="AB84" s="202">
        <v>0</v>
      </c>
      <c r="AC84" s="202">
        <v>22.51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50.63</v>
      </c>
      <c r="AJ84" s="202">
        <v>0</v>
      </c>
      <c r="AK84" s="202">
        <v>0</v>
      </c>
      <c r="AL84" s="202">
        <v>0</v>
      </c>
      <c r="AM84" s="202">
        <v>186.77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30.34</v>
      </c>
      <c r="H85" s="202">
        <v>0</v>
      </c>
      <c r="I85" s="202">
        <v>0</v>
      </c>
      <c r="J85" s="202">
        <v>37.54</v>
      </c>
      <c r="K85" s="202">
        <v>15.77</v>
      </c>
      <c r="L85" s="202">
        <v>0.28999999999999998</v>
      </c>
      <c r="M85" s="202">
        <v>0.84</v>
      </c>
      <c r="N85" s="202">
        <v>1.62</v>
      </c>
      <c r="O85" s="202">
        <v>2.29</v>
      </c>
      <c r="P85" s="202">
        <v>0.6</v>
      </c>
      <c r="Q85" s="202">
        <v>0.28000000000000003</v>
      </c>
      <c r="R85" s="202">
        <v>0.56000000000000005</v>
      </c>
      <c r="S85" s="202">
        <v>0.35</v>
      </c>
      <c r="T85" s="202">
        <v>0</v>
      </c>
      <c r="U85" s="202">
        <v>1.51</v>
      </c>
      <c r="V85" s="202">
        <v>0.28000000000000003</v>
      </c>
      <c r="W85" s="202">
        <v>0.46</v>
      </c>
      <c r="X85" s="202">
        <v>1.35</v>
      </c>
      <c r="Y85" s="202">
        <v>0</v>
      </c>
      <c r="Z85" s="202">
        <v>3.81</v>
      </c>
      <c r="AA85" s="202">
        <v>1.23</v>
      </c>
      <c r="AB85" s="202">
        <v>0</v>
      </c>
      <c r="AC85" s="202">
        <v>22.51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50.63</v>
      </c>
      <c r="AJ85" s="202">
        <v>0</v>
      </c>
      <c r="AK85" s="202">
        <v>0</v>
      </c>
      <c r="AL85" s="202">
        <v>0</v>
      </c>
      <c r="AM85" s="202">
        <v>186.77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30.34</v>
      </c>
      <c r="H86" s="202">
        <v>0</v>
      </c>
      <c r="I86" s="202">
        <v>0</v>
      </c>
      <c r="J86" s="202">
        <v>37.54</v>
      </c>
      <c r="K86" s="202">
        <v>15.77</v>
      </c>
      <c r="L86" s="202">
        <v>0.28999999999999998</v>
      </c>
      <c r="M86" s="202">
        <v>0.84</v>
      </c>
      <c r="N86" s="202">
        <v>1.62</v>
      </c>
      <c r="O86" s="202">
        <v>2.29</v>
      </c>
      <c r="P86" s="202">
        <v>0.6</v>
      </c>
      <c r="Q86" s="202">
        <v>0.28000000000000003</v>
      </c>
      <c r="R86" s="202">
        <v>0.56000000000000005</v>
      </c>
      <c r="S86" s="202">
        <v>0.35</v>
      </c>
      <c r="T86" s="202">
        <v>0</v>
      </c>
      <c r="U86" s="202">
        <v>1.51</v>
      </c>
      <c r="V86" s="202">
        <v>0.28000000000000003</v>
      </c>
      <c r="W86" s="202">
        <v>0.46</v>
      </c>
      <c r="X86" s="202">
        <v>1.35</v>
      </c>
      <c r="Y86" s="202">
        <v>0</v>
      </c>
      <c r="Z86" s="202">
        <v>3.81</v>
      </c>
      <c r="AA86" s="202">
        <v>1.23</v>
      </c>
      <c r="AB86" s="202">
        <v>0</v>
      </c>
      <c r="AC86" s="202">
        <v>22.51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50.63</v>
      </c>
      <c r="AJ86" s="202">
        <v>0</v>
      </c>
      <c r="AK86" s="202">
        <v>0</v>
      </c>
      <c r="AL86" s="202">
        <v>0</v>
      </c>
      <c r="AM86" s="202">
        <v>186.77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30.34</v>
      </c>
      <c r="H87" s="202">
        <v>0</v>
      </c>
      <c r="I87" s="202">
        <v>0</v>
      </c>
      <c r="J87" s="202">
        <v>37.54</v>
      </c>
      <c r="K87" s="202">
        <v>15.77</v>
      </c>
      <c r="L87" s="202">
        <v>0.28999999999999998</v>
      </c>
      <c r="M87" s="202">
        <v>0.84</v>
      </c>
      <c r="N87" s="202">
        <v>1.62</v>
      </c>
      <c r="O87" s="202">
        <v>2.29</v>
      </c>
      <c r="P87" s="202">
        <v>0.6</v>
      </c>
      <c r="Q87" s="202">
        <v>0.28000000000000003</v>
      </c>
      <c r="R87" s="202">
        <v>0.56000000000000005</v>
      </c>
      <c r="S87" s="202">
        <v>0.35</v>
      </c>
      <c r="T87" s="202">
        <v>0</v>
      </c>
      <c r="U87" s="202">
        <v>1.51</v>
      </c>
      <c r="V87" s="202">
        <v>0.28000000000000003</v>
      </c>
      <c r="W87" s="202">
        <v>0.46</v>
      </c>
      <c r="X87" s="202">
        <v>1.35</v>
      </c>
      <c r="Y87" s="202">
        <v>0</v>
      </c>
      <c r="Z87" s="202">
        <v>3.81</v>
      </c>
      <c r="AA87" s="202">
        <v>1.23</v>
      </c>
      <c r="AB87" s="202">
        <v>0</v>
      </c>
      <c r="AC87" s="202">
        <v>22.51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50.63</v>
      </c>
      <c r="AJ87" s="202">
        <v>0</v>
      </c>
      <c r="AK87" s="202">
        <v>0</v>
      </c>
      <c r="AL87" s="202">
        <v>0</v>
      </c>
      <c r="AM87" s="202">
        <v>186.77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30.34</v>
      </c>
      <c r="H88" s="202">
        <v>0</v>
      </c>
      <c r="I88" s="202">
        <v>0</v>
      </c>
      <c r="J88" s="202">
        <v>37.54</v>
      </c>
      <c r="K88" s="202">
        <v>15.77</v>
      </c>
      <c r="L88" s="202">
        <v>0.28999999999999998</v>
      </c>
      <c r="M88" s="202">
        <v>0.84</v>
      </c>
      <c r="N88" s="202">
        <v>1.62</v>
      </c>
      <c r="O88" s="202">
        <v>2.29</v>
      </c>
      <c r="P88" s="202">
        <v>0.6</v>
      </c>
      <c r="Q88" s="202">
        <v>0.28000000000000003</v>
      </c>
      <c r="R88" s="202">
        <v>0.56000000000000005</v>
      </c>
      <c r="S88" s="202">
        <v>0.35</v>
      </c>
      <c r="T88" s="202">
        <v>0</v>
      </c>
      <c r="U88" s="202">
        <v>1.51</v>
      </c>
      <c r="V88" s="202">
        <v>0.28000000000000003</v>
      </c>
      <c r="W88" s="202">
        <v>0.46</v>
      </c>
      <c r="X88" s="202">
        <v>1.35</v>
      </c>
      <c r="Y88" s="202">
        <v>0</v>
      </c>
      <c r="Z88" s="202">
        <v>3.81</v>
      </c>
      <c r="AA88" s="202">
        <v>1.23</v>
      </c>
      <c r="AB88" s="202">
        <v>0</v>
      </c>
      <c r="AC88" s="202">
        <v>22.51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50.63</v>
      </c>
      <c r="AJ88" s="202">
        <v>0</v>
      </c>
      <c r="AK88" s="202">
        <v>0</v>
      </c>
      <c r="AL88" s="202">
        <v>0</v>
      </c>
      <c r="AM88" s="202">
        <v>186.77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30.34</v>
      </c>
      <c r="H89" s="202">
        <v>0</v>
      </c>
      <c r="I89" s="202">
        <v>0</v>
      </c>
      <c r="J89" s="202">
        <v>37.54</v>
      </c>
      <c r="K89" s="202">
        <v>15.77</v>
      </c>
      <c r="L89" s="202">
        <v>0.28999999999999998</v>
      </c>
      <c r="M89" s="202">
        <v>0.84</v>
      </c>
      <c r="N89" s="202">
        <v>1.62</v>
      </c>
      <c r="O89" s="202">
        <v>2.29</v>
      </c>
      <c r="P89" s="202">
        <v>0.32</v>
      </c>
      <c r="Q89" s="202">
        <v>0.28000000000000003</v>
      </c>
      <c r="R89" s="202">
        <v>0.56000000000000005</v>
      </c>
      <c r="S89" s="202">
        <v>0.35</v>
      </c>
      <c r="T89" s="202">
        <v>0</v>
      </c>
      <c r="U89" s="202">
        <v>1.51</v>
      </c>
      <c r="V89" s="202">
        <v>0.28000000000000003</v>
      </c>
      <c r="W89" s="202">
        <v>0.46</v>
      </c>
      <c r="X89" s="202">
        <v>1.35</v>
      </c>
      <c r="Y89" s="202">
        <v>0</v>
      </c>
      <c r="Z89" s="202">
        <v>3.81</v>
      </c>
      <c r="AA89" s="202">
        <v>1.23</v>
      </c>
      <c r="AB89" s="202">
        <v>0</v>
      </c>
      <c r="AC89" s="202">
        <v>22.51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50.63</v>
      </c>
      <c r="AJ89" s="202">
        <v>0</v>
      </c>
      <c r="AK89" s="202">
        <v>0</v>
      </c>
      <c r="AL89" s="202">
        <v>0</v>
      </c>
      <c r="AM89" s="202">
        <v>186.77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30.34</v>
      </c>
      <c r="H90" s="202">
        <v>0</v>
      </c>
      <c r="I90" s="202">
        <v>0</v>
      </c>
      <c r="J90" s="202">
        <v>37.54</v>
      </c>
      <c r="K90" s="202">
        <v>15.77</v>
      </c>
      <c r="L90" s="202">
        <v>0.28999999999999998</v>
      </c>
      <c r="M90" s="202">
        <v>0.84</v>
      </c>
      <c r="N90" s="202">
        <v>1.62</v>
      </c>
      <c r="O90" s="202">
        <v>2.29</v>
      </c>
      <c r="P90" s="202">
        <v>0</v>
      </c>
      <c r="Q90" s="202">
        <v>0.28000000000000003</v>
      </c>
      <c r="R90" s="202">
        <v>0.56000000000000005</v>
      </c>
      <c r="S90" s="202">
        <v>0.35</v>
      </c>
      <c r="T90" s="202">
        <v>0</v>
      </c>
      <c r="U90" s="202">
        <v>1.51</v>
      </c>
      <c r="V90" s="202">
        <v>0.28000000000000003</v>
      </c>
      <c r="W90" s="202">
        <v>0.46</v>
      </c>
      <c r="X90" s="202">
        <v>1.35</v>
      </c>
      <c r="Y90" s="202">
        <v>0</v>
      </c>
      <c r="Z90" s="202">
        <v>3.81</v>
      </c>
      <c r="AA90" s="202">
        <v>1.23</v>
      </c>
      <c r="AB90" s="202">
        <v>0</v>
      </c>
      <c r="AC90" s="202">
        <v>22.51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50.63</v>
      </c>
      <c r="AJ90" s="202">
        <v>0</v>
      </c>
      <c r="AK90" s="202">
        <v>0</v>
      </c>
      <c r="AL90" s="202">
        <v>0</v>
      </c>
      <c r="AM90" s="202">
        <v>186.77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30.34</v>
      </c>
      <c r="H91" s="202">
        <v>0</v>
      </c>
      <c r="I91" s="202">
        <v>0</v>
      </c>
      <c r="J91" s="202">
        <v>37.54</v>
      </c>
      <c r="K91" s="202">
        <v>15.77</v>
      </c>
      <c r="L91" s="202">
        <v>0.28999999999999998</v>
      </c>
      <c r="M91" s="202">
        <v>0.84</v>
      </c>
      <c r="N91" s="202">
        <v>1.62</v>
      </c>
      <c r="O91" s="202">
        <v>2.29</v>
      </c>
      <c r="P91" s="202">
        <v>0</v>
      </c>
      <c r="Q91" s="202">
        <v>0.28000000000000003</v>
      </c>
      <c r="R91" s="202">
        <v>0.56000000000000005</v>
      </c>
      <c r="S91" s="202">
        <v>0.35</v>
      </c>
      <c r="T91" s="202">
        <v>0</v>
      </c>
      <c r="U91" s="202">
        <v>1.51</v>
      </c>
      <c r="V91" s="202">
        <v>0.28000000000000003</v>
      </c>
      <c r="W91" s="202">
        <v>0.46</v>
      </c>
      <c r="X91" s="202">
        <v>1.35</v>
      </c>
      <c r="Y91" s="202">
        <v>0</v>
      </c>
      <c r="Z91" s="202">
        <v>3.81</v>
      </c>
      <c r="AA91" s="202">
        <v>1.23</v>
      </c>
      <c r="AB91" s="202">
        <v>0</v>
      </c>
      <c r="AC91" s="202">
        <v>22.51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49.95</v>
      </c>
      <c r="AJ91" s="202">
        <v>0</v>
      </c>
      <c r="AK91" s="202">
        <v>0</v>
      </c>
      <c r="AL91" s="202">
        <v>0</v>
      </c>
      <c r="AM91" s="202">
        <v>186.77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30.34</v>
      </c>
      <c r="H92" s="202">
        <v>0</v>
      </c>
      <c r="I92" s="202">
        <v>0</v>
      </c>
      <c r="J92" s="202">
        <v>37.54</v>
      </c>
      <c r="K92" s="202">
        <v>15.77</v>
      </c>
      <c r="L92" s="202">
        <v>0.28999999999999998</v>
      </c>
      <c r="M92" s="202">
        <v>0.84</v>
      </c>
      <c r="N92" s="202">
        <v>1.62</v>
      </c>
      <c r="O92" s="202">
        <v>2.29</v>
      </c>
      <c r="P92" s="202">
        <v>0</v>
      </c>
      <c r="Q92" s="202">
        <v>0.28000000000000003</v>
      </c>
      <c r="R92" s="202">
        <v>0.56000000000000005</v>
      </c>
      <c r="S92" s="202">
        <v>0.35</v>
      </c>
      <c r="T92" s="202">
        <v>0</v>
      </c>
      <c r="U92" s="202">
        <v>1.51</v>
      </c>
      <c r="V92" s="202">
        <v>0.28000000000000003</v>
      </c>
      <c r="W92" s="202">
        <v>0.46</v>
      </c>
      <c r="X92" s="202">
        <v>1.35</v>
      </c>
      <c r="Y92" s="202">
        <v>0</v>
      </c>
      <c r="Z92" s="202">
        <v>3.81</v>
      </c>
      <c r="AA92" s="202">
        <v>1.23</v>
      </c>
      <c r="AB92" s="202">
        <v>0</v>
      </c>
      <c r="AC92" s="202">
        <v>22.51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49.95</v>
      </c>
      <c r="AJ92" s="202">
        <v>0</v>
      </c>
      <c r="AK92" s="202">
        <v>0</v>
      </c>
      <c r="AL92" s="202">
        <v>0</v>
      </c>
      <c r="AM92" s="202">
        <v>186.77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30.34</v>
      </c>
      <c r="H93" s="202">
        <v>0</v>
      </c>
      <c r="I93" s="202">
        <v>0</v>
      </c>
      <c r="J93" s="202">
        <v>37.54</v>
      </c>
      <c r="K93" s="202">
        <v>15.84</v>
      </c>
      <c r="L93" s="202">
        <v>0.71</v>
      </c>
      <c r="M93" s="202">
        <v>0.84</v>
      </c>
      <c r="N93" s="202">
        <v>1.62</v>
      </c>
      <c r="O93" s="202">
        <v>2.29</v>
      </c>
      <c r="P93" s="202">
        <v>0.69</v>
      </c>
      <c r="Q93" s="202">
        <v>0.28000000000000003</v>
      </c>
      <c r="R93" s="202">
        <v>0.56000000000000005</v>
      </c>
      <c r="S93" s="202">
        <v>0.35</v>
      </c>
      <c r="T93" s="202">
        <v>0</v>
      </c>
      <c r="U93" s="202">
        <v>1.51</v>
      </c>
      <c r="V93" s="202">
        <v>0.28000000000000003</v>
      </c>
      <c r="W93" s="202">
        <v>0.46</v>
      </c>
      <c r="X93" s="202">
        <v>1.35</v>
      </c>
      <c r="Y93" s="202">
        <v>0</v>
      </c>
      <c r="Z93" s="202">
        <v>3.81</v>
      </c>
      <c r="AA93" s="202">
        <v>1.23</v>
      </c>
      <c r="AB93" s="202">
        <v>0</v>
      </c>
      <c r="AC93" s="202">
        <v>22.51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49.95</v>
      </c>
      <c r="AJ93" s="202">
        <v>0</v>
      </c>
      <c r="AK93" s="202">
        <v>0</v>
      </c>
      <c r="AL93" s="202">
        <v>0</v>
      </c>
      <c r="AM93" s="202">
        <v>186.77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30.34</v>
      </c>
      <c r="H94" s="202">
        <v>0</v>
      </c>
      <c r="I94" s="202">
        <v>0</v>
      </c>
      <c r="J94" s="202">
        <v>37.54</v>
      </c>
      <c r="K94" s="202">
        <v>15.78</v>
      </c>
      <c r="L94" s="202">
        <v>0.28999999999999998</v>
      </c>
      <c r="M94" s="202">
        <v>0.84</v>
      </c>
      <c r="N94" s="202">
        <v>1.62</v>
      </c>
      <c r="O94" s="202">
        <v>2.29</v>
      </c>
      <c r="P94" s="202">
        <v>0.69</v>
      </c>
      <c r="Q94" s="202">
        <v>0.28000000000000003</v>
      </c>
      <c r="R94" s="202">
        <v>0.56000000000000005</v>
      </c>
      <c r="S94" s="202">
        <v>0.35</v>
      </c>
      <c r="T94" s="202">
        <v>0</v>
      </c>
      <c r="U94" s="202">
        <v>1.51</v>
      </c>
      <c r="V94" s="202">
        <v>0.28000000000000003</v>
      </c>
      <c r="W94" s="202">
        <v>0.46</v>
      </c>
      <c r="X94" s="202">
        <v>1.35</v>
      </c>
      <c r="Y94" s="202">
        <v>0</v>
      </c>
      <c r="Z94" s="202">
        <v>3.81</v>
      </c>
      <c r="AA94" s="202">
        <v>1.23</v>
      </c>
      <c r="AB94" s="202">
        <v>0</v>
      </c>
      <c r="AC94" s="202">
        <v>22.51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49.95</v>
      </c>
      <c r="AJ94" s="202">
        <v>0</v>
      </c>
      <c r="AK94" s="202">
        <v>0</v>
      </c>
      <c r="AL94" s="202">
        <v>0</v>
      </c>
      <c r="AM94" s="202">
        <v>186.77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30.34</v>
      </c>
      <c r="H95" s="202">
        <v>0</v>
      </c>
      <c r="I95" s="202">
        <v>0</v>
      </c>
      <c r="J95" s="202">
        <v>37.54</v>
      </c>
      <c r="K95" s="202">
        <v>15.78</v>
      </c>
      <c r="L95" s="202">
        <v>0.28999999999999998</v>
      </c>
      <c r="M95" s="202">
        <v>0.84</v>
      </c>
      <c r="N95" s="202">
        <v>1.62</v>
      </c>
      <c r="O95" s="202">
        <v>2.29</v>
      </c>
      <c r="P95" s="202">
        <v>0.71</v>
      </c>
      <c r="Q95" s="202">
        <v>0.28000000000000003</v>
      </c>
      <c r="R95" s="202">
        <v>0.56000000000000005</v>
      </c>
      <c r="S95" s="202">
        <v>0.35</v>
      </c>
      <c r="T95" s="202">
        <v>0</v>
      </c>
      <c r="U95" s="202">
        <v>1.51</v>
      </c>
      <c r="V95" s="202">
        <v>0.28000000000000003</v>
      </c>
      <c r="W95" s="202">
        <v>0.46</v>
      </c>
      <c r="X95" s="202">
        <v>1.35</v>
      </c>
      <c r="Y95" s="202">
        <v>0</v>
      </c>
      <c r="Z95" s="202">
        <v>3.81</v>
      </c>
      <c r="AA95" s="202">
        <v>1.23</v>
      </c>
      <c r="AB95" s="202">
        <v>0</v>
      </c>
      <c r="AC95" s="202">
        <v>22.51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49.95</v>
      </c>
      <c r="AJ95" s="202">
        <v>0</v>
      </c>
      <c r="AK95" s="202">
        <v>0</v>
      </c>
      <c r="AL95" s="202">
        <v>0</v>
      </c>
      <c r="AM95" s="202">
        <v>186.77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30.34</v>
      </c>
      <c r="H96" s="202">
        <v>0</v>
      </c>
      <c r="I96" s="202">
        <v>0</v>
      </c>
      <c r="J96" s="202">
        <v>37.54</v>
      </c>
      <c r="K96" s="202">
        <v>15.78</v>
      </c>
      <c r="L96" s="202">
        <v>0.28999999999999998</v>
      </c>
      <c r="M96" s="202">
        <v>0.84</v>
      </c>
      <c r="N96" s="202">
        <v>1.62</v>
      </c>
      <c r="O96" s="202">
        <v>2.29</v>
      </c>
      <c r="P96" s="202">
        <v>0.69</v>
      </c>
      <c r="Q96" s="202">
        <v>0.28000000000000003</v>
      </c>
      <c r="R96" s="202">
        <v>0.56000000000000005</v>
      </c>
      <c r="S96" s="202">
        <v>0.35</v>
      </c>
      <c r="T96" s="202">
        <v>0</v>
      </c>
      <c r="U96" s="202">
        <v>1.51</v>
      </c>
      <c r="V96" s="202">
        <v>0.28000000000000003</v>
      </c>
      <c r="W96" s="202">
        <v>0.46</v>
      </c>
      <c r="X96" s="202">
        <v>1.35</v>
      </c>
      <c r="Y96" s="202">
        <v>0</v>
      </c>
      <c r="Z96" s="202">
        <v>3.81</v>
      </c>
      <c r="AA96" s="202">
        <v>1.23</v>
      </c>
      <c r="AB96" s="202">
        <v>0</v>
      </c>
      <c r="AC96" s="202">
        <v>22.51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49.95</v>
      </c>
      <c r="AJ96" s="202">
        <v>0</v>
      </c>
      <c r="AK96" s="202">
        <v>0</v>
      </c>
      <c r="AL96" s="202">
        <v>0</v>
      </c>
      <c r="AM96" s="202">
        <v>186.77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30.34</v>
      </c>
      <c r="H97" s="202">
        <v>0</v>
      </c>
      <c r="I97" s="202">
        <v>0</v>
      </c>
      <c r="J97" s="202">
        <v>37.54</v>
      </c>
      <c r="K97" s="202">
        <v>15.78</v>
      </c>
      <c r="L97" s="202">
        <v>0.28999999999999998</v>
      </c>
      <c r="M97" s="202">
        <v>0.84</v>
      </c>
      <c r="N97" s="202">
        <v>1.62</v>
      </c>
      <c r="O97" s="202">
        <v>2.29</v>
      </c>
      <c r="P97" s="202">
        <v>0.69</v>
      </c>
      <c r="Q97" s="202">
        <v>0.28000000000000003</v>
      </c>
      <c r="R97" s="202">
        <v>0.56000000000000005</v>
      </c>
      <c r="S97" s="202">
        <v>0.35</v>
      </c>
      <c r="T97" s="202">
        <v>0</v>
      </c>
      <c r="U97" s="202">
        <v>1.51</v>
      </c>
      <c r="V97" s="202">
        <v>0.28000000000000003</v>
      </c>
      <c r="W97" s="202">
        <v>0.46</v>
      </c>
      <c r="X97" s="202">
        <v>1.35</v>
      </c>
      <c r="Y97" s="202">
        <v>0</v>
      </c>
      <c r="Z97" s="202">
        <v>3.81</v>
      </c>
      <c r="AA97" s="202">
        <v>1.23</v>
      </c>
      <c r="AB97" s="202">
        <v>0</v>
      </c>
      <c r="AC97" s="202">
        <v>22.51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49.95</v>
      </c>
      <c r="AJ97" s="202">
        <v>0</v>
      </c>
      <c r="AK97" s="202">
        <v>0</v>
      </c>
      <c r="AL97" s="202">
        <v>0</v>
      </c>
      <c r="AM97" s="202">
        <v>186.77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30.34</v>
      </c>
      <c r="H98" s="202">
        <v>0</v>
      </c>
      <c r="I98" s="202">
        <v>0</v>
      </c>
      <c r="J98" s="202">
        <v>37.54</v>
      </c>
      <c r="K98" s="202">
        <v>15.85</v>
      </c>
      <c r="L98" s="202">
        <v>0.28999999999999998</v>
      </c>
      <c r="M98" s="202">
        <v>0.84</v>
      </c>
      <c r="N98" s="202">
        <v>1.62</v>
      </c>
      <c r="O98" s="202">
        <v>2.29</v>
      </c>
      <c r="P98" s="202">
        <v>0.69</v>
      </c>
      <c r="Q98" s="202">
        <v>0.28000000000000003</v>
      </c>
      <c r="R98" s="202">
        <v>0.56000000000000005</v>
      </c>
      <c r="S98" s="202">
        <v>0.35</v>
      </c>
      <c r="T98" s="202">
        <v>0</v>
      </c>
      <c r="U98" s="202">
        <v>1.51</v>
      </c>
      <c r="V98" s="202">
        <v>0.28000000000000003</v>
      </c>
      <c r="W98" s="202">
        <v>0.46</v>
      </c>
      <c r="X98" s="202">
        <v>1.35</v>
      </c>
      <c r="Y98" s="202">
        <v>0</v>
      </c>
      <c r="Z98" s="202">
        <v>3.81</v>
      </c>
      <c r="AA98" s="202">
        <v>1.23</v>
      </c>
      <c r="AB98" s="202">
        <v>0</v>
      </c>
      <c r="AC98" s="202">
        <v>22.51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49.95</v>
      </c>
      <c r="AJ98" s="202">
        <v>0</v>
      </c>
      <c r="AK98" s="202">
        <v>0</v>
      </c>
      <c r="AL98" s="202">
        <v>0</v>
      </c>
      <c r="AM98" s="202">
        <v>186.77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0.43906499999999921</v>
      </c>
      <c r="E99">
        <f t="shared" si="0"/>
        <v>0</v>
      </c>
      <c r="F99">
        <f t="shared" si="0"/>
        <v>0</v>
      </c>
      <c r="G99">
        <f t="shared" si="0"/>
        <v>0.73074000000000139</v>
      </c>
      <c r="H99">
        <f t="shared" si="0"/>
        <v>0</v>
      </c>
      <c r="I99">
        <f t="shared" si="0"/>
        <v>0</v>
      </c>
      <c r="J99">
        <f t="shared" si="0"/>
        <v>0.90191999999999928</v>
      </c>
      <c r="K99">
        <f t="shared" si="0"/>
        <v>1.403912500000003</v>
      </c>
      <c r="L99">
        <f t="shared" si="0"/>
        <v>5.0775000000000022E-3</v>
      </c>
      <c r="M99">
        <f t="shared" si="0"/>
        <v>2.0530000000000048E-2</v>
      </c>
      <c r="N99">
        <f t="shared" si="0"/>
        <v>3.8880000000000053E-2</v>
      </c>
      <c r="O99">
        <f t="shared" si="0"/>
        <v>4.6239999999999996E-2</v>
      </c>
      <c r="P99">
        <f t="shared" si="0"/>
        <v>1.2220000000000014E-2</v>
      </c>
      <c r="Q99">
        <f t="shared" si="0"/>
        <v>6.7200000000000081E-3</v>
      </c>
      <c r="R99">
        <f t="shared" si="0"/>
        <v>1.3799999999999991E-2</v>
      </c>
      <c r="S99">
        <f t="shared" si="0"/>
        <v>1.0234999999999998E-2</v>
      </c>
      <c r="T99">
        <f t="shared" si="0"/>
        <v>0</v>
      </c>
      <c r="U99">
        <f t="shared" si="0"/>
        <v>3.6842500000000014E-2</v>
      </c>
      <c r="V99">
        <f t="shared" si="0"/>
        <v>6.8250000000000055E-3</v>
      </c>
      <c r="W99">
        <f t="shared" si="0"/>
        <v>1.1007500000000016E-2</v>
      </c>
      <c r="X99">
        <f t="shared" si="0"/>
        <v>3.3349999999999935E-2</v>
      </c>
      <c r="Y99">
        <f t="shared" si="0"/>
        <v>0</v>
      </c>
      <c r="Z99">
        <f t="shared" si="0"/>
        <v>9.1080000000000036E-2</v>
      </c>
      <c r="AA99">
        <f t="shared" si="0"/>
        <v>2.7330000000000049E-2</v>
      </c>
      <c r="AB99">
        <f t="shared" si="0"/>
        <v>0</v>
      </c>
      <c r="AC99">
        <f t="shared" si="0"/>
        <v>0.5185575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1.1663875000000012</v>
      </c>
      <c r="AJ99">
        <f t="shared" si="0"/>
        <v>0</v>
      </c>
      <c r="AK99">
        <f t="shared" si="0"/>
        <v>0.19122250000000013</v>
      </c>
      <c r="AL99">
        <f t="shared" si="0"/>
        <v>0</v>
      </c>
      <c r="AM99">
        <f t="shared" si="0"/>
        <v>4.5104700000000006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45536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215.965</v>
      </c>
      <c r="C3" s="103">
        <f>'IDT-1 Calculation'!DG3</f>
        <v>-140</v>
      </c>
      <c r="D3" s="103">
        <f>'IDT-1 Calculation'!DH3</f>
        <v>0</v>
      </c>
      <c r="E3" s="103">
        <f>'IDT-1 Calculation'!DI3</f>
        <v>0</v>
      </c>
      <c r="F3" s="103">
        <f>'IDT-1 Calculation'!DJ3</f>
        <v>-75.965000000000003</v>
      </c>
      <c r="G3" s="104">
        <f>SUM(B3:F3)</f>
        <v>0</v>
      </c>
    </row>
    <row r="4" spans="1:7">
      <c r="A4" s="99" t="s">
        <v>46</v>
      </c>
      <c r="B4" s="95">
        <f>'IDT-1 Calculation'!DF4</f>
        <v>249</v>
      </c>
      <c r="C4" s="95">
        <f>'IDT-1 Calculation'!DG4</f>
        <v>-148.82499999999999</v>
      </c>
      <c r="D4" s="95">
        <f>'IDT-1 Calculation'!DH4</f>
        <v>0</v>
      </c>
      <c r="E4" s="95">
        <f>'IDT-1 Calculation'!DI4</f>
        <v>0</v>
      </c>
      <c r="F4" s="95">
        <f>'IDT-1 Calculation'!DJ4</f>
        <v>-100.175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211</v>
      </c>
      <c r="C5" s="95">
        <f>'IDT-1 Calculation'!DG5</f>
        <v>-89.33</v>
      </c>
      <c r="D5" s="95">
        <f>'IDT-1 Calculation'!DH5</f>
        <v>0</v>
      </c>
      <c r="E5" s="95">
        <f>'IDT-1 Calculation'!DI5</f>
        <v>0</v>
      </c>
      <c r="F5" s="95">
        <f>'IDT-1 Calculation'!DJ5</f>
        <v>-121.67</v>
      </c>
      <c r="G5" s="100">
        <f t="shared" si="0"/>
        <v>0</v>
      </c>
    </row>
    <row r="6" spans="1:7">
      <c r="A6" s="99" t="s">
        <v>48</v>
      </c>
      <c r="B6" s="95">
        <f>'IDT-1 Calculation'!DF6</f>
        <v>166</v>
      </c>
      <c r="C6" s="95">
        <f>'IDT-1 Calculation'!DG6</f>
        <v>-70.278000000000006</v>
      </c>
      <c r="D6" s="95">
        <f>'IDT-1 Calculation'!DH6</f>
        <v>0</v>
      </c>
      <c r="E6" s="95">
        <f>'IDT-1 Calculation'!DI6</f>
        <v>0</v>
      </c>
      <c r="F6" s="95">
        <f>'IDT-1 Calculation'!DJ6</f>
        <v>-95.721999999999994</v>
      </c>
      <c r="G6" s="100">
        <f t="shared" si="0"/>
        <v>0</v>
      </c>
    </row>
    <row r="7" spans="1:7">
      <c r="A7" s="99" t="s">
        <v>49</v>
      </c>
      <c r="B7" s="95">
        <f>'IDT-1 Calculation'!DF7</f>
        <v>134</v>
      </c>
      <c r="C7" s="95">
        <f>'IDT-1 Calculation'!DG7</f>
        <v>-134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97</v>
      </c>
      <c r="C8" s="95">
        <f>'IDT-1 Calculation'!DG8</f>
        <v>-97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77</v>
      </c>
      <c r="C9" s="95">
        <f>'IDT-1 Calculation'!DG9</f>
        <v>-77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28</v>
      </c>
      <c r="C10" s="95">
        <f>'IDT-1 Calculation'!DG10</f>
        <v>-28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6</v>
      </c>
      <c r="C11" s="95">
        <f>'IDT-1 Calculation'!DG11</f>
        <v>-6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-35.277999999999999</v>
      </c>
      <c r="D60" s="95">
        <f>'IDT-1 Calculation'!DH60</f>
        <v>0</v>
      </c>
      <c r="E60" s="95">
        <f>'IDT-1 Calculation'!DI60</f>
        <v>0</v>
      </c>
      <c r="F60" s="95">
        <f>'IDT-1 Calculation'!DJ60</f>
        <v>35.277999999999999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-70.688000000000002</v>
      </c>
      <c r="D61" s="95">
        <f>'IDT-1 Calculation'!DH61</f>
        <v>0</v>
      </c>
      <c r="E61" s="95">
        <f>'IDT-1 Calculation'!DI61</f>
        <v>0</v>
      </c>
      <c r="F61" s="95">
        <f>'IDT-1 Calculation'!DJ61</f>
        <v>70.688000000000002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-95.834000000000003</v>
      </c>
      <c r="D62" s="95">
        <f>'IDT-1 Calculation'!DH62</f>
        <v>0</v>
      </c>
      <c r="E62" s="95">
        <f>'IDT-1 Calculation'!DI62</f>
        <v>0</v>
      </c>
      <c r="F62" s="95">
        <f>'IDT-1 Calculation'!DJ62</f>
        <v>95.834000000000003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-107.971</v>
      </c>
      <c r="D63" s="95">
        <f>'IDT-1 Calculation'!DH63</f>
        <v>0</v>
      </c>
      <c r="E63" s="95">
        <f>'IDT-1 Calculation'!DI63</f>
        <v>0</v>
      </c>
      <c r="F63" s="95">
        <f>'IDT-1 Calculation'!DJ63</f>
        <v>107.971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-116.59699999999999</v>
      </c>
      <c r="D64" s="95">
        <f>'IDT-1 Calculation'!DH64</f>
        <v>0</v>
      </c>
      <c r="E64" s="95">
        <f>'IDT-1 Calculation'!DI64</f>
        <v>0</v>
      </c>
      <c r="F64" s="95">
        <f>'IDT-1 Calculation'!DJ64</f>
        <v>116.59699999999999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-115.667</v>
      </c>
      <c r="D65" s="95">
        <f>'IDT-1 Calculation'!DH65</f>
        <v>0</v>
      </c>
      <c r="E65" s="95">
        <f>'IDT-1 Calculation'!DI65</f>
        <v>0</v>
      </c>
      <c r="F65" s="95">
        <f>'IDT-1 Calculation'!DJ65</f>
        <v>115.667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-113.685</v>
      </c>
      <c r="D66" s="95">
        <f>'IDT-1 Calculation'!DH66</f>
        <v>0</v>
      </c>
      <c r="E66" s="95">
        <f>'IDT-1 Calculation'!DI66</f>
        <v>0</v>
      </c>
      <c r="F66" s="95">
        <f>'IDT-1 Calculation'!DJ66</f>
        <v>113.685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-112.232</v>
      </c>
      <c r="D67" s="95">
        <f>'IDT-1 Calculation'!DH67</f>
        <v>0</v>
      </c>
      <c r="E67" s="95">
        <f>'IDT-1 Calculation'!DI67</f>
        <v>0</v>
      </c>
      <c r="F67" s="95">
        <f>'IDT-1 Calculation'!DJ67</f>
        <v>112.232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-101.523</v>
      </c>
      <c r="D68" s="95">
        <f>'IDT-1 Calculation'!DH68</f>
        <v>0</v>
      </c>
      <c r="E68" s="95">
        <f>'IDT-1 Calculation'!DI68</f>
        <v>0</v>
      </c>
      <c r="F68" s="95">
        <f>'IDT-1 Calculation'!DJ68</f>
        <v>101.523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-99.680999999999997</v>
      </c>
      <c r="D69" s="95">
        <f>'IDT-1 Calculation'!DH69</f>
        <v>0</v>
      </c>
      <c r="E69" s="95">
        <f>'IDT-1 Calculation'!DI69</f>
        <v>0</v>
      </c>
      <c r="F69" s="95">
        <f>'IDT-1 Calculation'!DJ69</f>
        <v>99.680999999999997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-87.728999999999999</v>
      </c>
      <c r="D70" s="95">
        <f>'IDT-1 Calculation'!DH70</f>
        <v>0</v>
      </c>
      <c r="E70" s="95">
        <f>'IDT-1 Calculation'!DI70</f>
        <v>0</v>
      </c>
      <c r="F70" s="95">
        <f>'IDT-1 Calculation'!DJ70</f>
        <v>87.728999999999999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-75.516000000000005</v>
      </c>
      <c r="D71" s="95">
        <f>'IDT-1 Calculation'!DH71</f>
        <v>0</v>
      </c>
      <c r="E71" s="95">
        <f>'IDT-1 Calculation'!DI71</f>
        <v>0</v>
      </c>
      <c r="F71" s="95">
        <f>'IDT-1 Calculation'!DJ71</f>
        <v>75.516000000000005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-70.332999999999998</v>
      </c>
      <c r="D72" s="95">
        <f>'IDT-1 Calculation'!DH72</f>
        <v>0</v>
      </c>
      <c r="E72" s="95">
        <f>'IDT-1 Calculation'!DI72</f>
        <v>0</v>
      </c>
      <c r="F72" s="95">
        <f>'IDT-1 Calculation'!DJ72</f>
        <v>70.332999999999998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-60.917999999999999</v>
      </c>
      <c r="D73" s="95">
        <f>'IDT-1 Calculation'!DH73</f>
        <v>0</v>
      </c>
      <c r="E73" s="95">
        <f>'IDT-1 Calculation'!DI73</f>
        <v>0</v>
      </c>
      <c r="F73" s="95">
        <f>'IDT-1 Calculation'!DJ73</f>
        <v>60.917999999999999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-56.293999999999997</v>
      </c>
      <c r="D74" s="95">
        <f>'IDT-1 Calculation'!DH74</f>
        <v>0</v>
      </c>
      <c r="E74" s="95">
        <f>'IDT-1 Calculation'!DI74</f>
        <v>0</v>
      </c>
      <c r="F74" s="95">
        <f>'IDT-1 Calculation'!DJ74</f>
        <v>56.293999999999997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-44.654000000000003</v>
      </c>
      <c r="D75" s="95">
        <f>'IDT-1 Calculation'!DH75</f>
        <v>0</v>
      </c>
      <c r="E75" s="95">
        <f>'IDT-1 Calculation'!DI75</f>
        <v>0</v>
      </c>
      <c r="F75" s="95">
        <f>'IDT-1 Calculation'!DJ75</f>
        <v>44.654000000000003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-19.690999999999999</v>
      </c>
      <c r="D76" s="95">
        <f>'IDT-1 Calculation'!DH76</f>
        <v>0</v>
      </c>
      <c r="E76" s="95">
        <f>'IDT-1 Calculation'!DI76</f>
        <v>0</v>
      </c>
      <c r="F76" s="95">
        <f>'IDT-1 Calculation'!DJ76</f>
        <v>19.690999999999999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83</v>
      </c>
      <c r="C79" s="95">
        <f>'IDT-1 Calculation'!DG79</f>
        <v>-35.139000000000003</v>
      </c>
      <c r="D79" s="95">
        <f>'IDT-1 Calculation'!DH79</f>
        <v>0</v>
      </c>
      <c r="E79" s="95">
        <f>'IDT-1 Calculation'!DI79</f>
        <v>0</v>
      </c>
      <c r="F79" s="95">
        <f>'IDT-1 Calculation'!DJ79</f>
        <v>-47.860999999999997</v>
      </c>
      <c r="G79" s="100">
        <f t="shared" si="1"/>
        <v>0</v>
      </c>
    </row>
    <row r="80" spans="1:7">
      <c r="A80" s="99" t="s">
        <v>122</v>
      </c>
      <c r="B80" s="95">
        <f>'IDT-1 Calculation'!DF80</f>
        <v>130</v>
      </c>
      <c r="C80" s="95">
        <f>'IDT-1 Calculation'!DG80</f>
        <v>-55.036999999999999</v>
      </c>
      <c r="D80" s="95">
        <f>'IDT-1 Calculation'!DH80</f>
        <v>0</v>
      </c>
      <c r="E80" s="95">
        <f>'IDT-1 Calculation'!DI80</f>
        <v>0</v>
      </c>
      <c r="F80" s="95">
        <f>'IDT-1 Calculation'!DJ80</f>
        <v>-74.962999999999994</v>
      </c>
      <c r="G80" s="100">
        <f t="shared" si="1"/>
        <v>0</v>
      </c>
    </row>
    <row r="81" spans="1:7">
      <c r="A81" s="99" t="s">
        <v>123</v>
      </c>
      <c r="B81" s="95">
        <f>'IDT-1 Calculation'!DF81</f>
        <v>174</v>
      </c>
      <c r="C81" s="95">
        <f>'IDT-1 Calculation'!DG81</f>
        <v>-73.665000000000006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-100.33499999999999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202</v>
      </c>
      <c r="C82" s="95">
        <f>'IDT-1 Calculation'!DG82</f>
        <v>-85.519000000000005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-116.48099999999999</v>
      </c>
      <c r="G82" s="100">
        <f t="shared" si="1"/>
        <v>0</v>
      </c>
    </row>
    <row r="83" spans="1:7">
      <c r="A83" s="99" t="s">
        <v>125</v>
      </c>
      <c r="B83" s="95">
        <f>'IDT-1 Calculation'!DF83</f>
        <v>243</v>
      </c>
      <c r="C83" s="95">
        <f>'IDT-1 Calculation'!DG83</f>
        <v>-102.877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-140.12299999999999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280</v>
      </c>
      <c r="C84" s="95">
        <f>'IDT-1 Calculation'!DG84</f>
        <v>-118.542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-161.458</v>
      </c>
      <c r="G84" s="100">
        <f t="shared" si="1"/>
        <v>0</v>
      </c>
    </row>
    <row r="85" spans="1:7">
      <c r="A85" s="99" t="s">
        <v>127</v>
      </c>
      <c r="B85" s="95">
        <f>'IDT-1 Calculation'!DF85</f>
        <v>308</v>
      </c>
      <c r="C85" s="95">
        <f>'IDT-1 Calculation'!DG85</f>
        <v>-130.39599999999999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-177.60400000000001</v>
      </c>
      <c r="G85" s="100">
        <f t="shared" si="1"/>
        <v>0</v>
      </c>
    </row>
    <row r="86" spans="1:7">
      <c r="A86" s="99" t="s">
        <v>128</v>
      </c>
      <c r="B86" s="95">
        <f>'IDT-1 Calculation'!DF86</f>
        <v>339.74599999999998</v>
      </c>
      <c r="C86" s="95">
        <f>'IDT-1 Calculation'!DG86</f>
        <v>-140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-199.74600000000001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312.06299999999999</v>
      </c>
      <c r="C87" s="95">
        <f>'IDT-1 Calculation'!DG87</f>
        <v>-125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-187.06299999999999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266.58199999999999</v>
      </c>
      <c r="C88" s="95">
        <f>'IDT-1 Calculation'!DG88</f>
        <v>-105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-161.58199999999999</v>
      </c>
      <c r="G88" s="100">
        <f t="shared" si="1"/>
        <v>0</v>
      </c>
    </row>
    <row r="89" spans="1:7">
      <c r="A89" s="99" t="s">
        <v>131</v>
      </c>
      <c r="B89" s="95">
        <f>'IDT-1 Calculation'!DF89</f>
        <v>217.821</v>
      </c>
      <c r="C89" s="95">
        <f>'IDT-1 Calculation'!DG89</f>
        <v>-90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-127.821</v>
      </c>
      <c r="G89" s="100">
        <f t="shared" si="1"/>
        <v>0</v>
      </c>
    </row>
    <row r="90" spans="1:7">
      <c r="A90" s="99" t="s">
        <v>132</v>
      </c>
      <c r="B90" s="95">
        <f>'IDT-1 Calculation'!DF90</f>
        <v>178.58199999999999</v>
      </c>
      <c r="C90" s="95">
        <f>'IDT-1 Calculation'!DG90</f>
        <v>-75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-103.58199999999999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196.15600000000001</v>
      </c>
      <c r="C91" s="95">
        <f>'IDT-1 Calculation'!DG91</f>
        <v>-120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-76.156000000000006</v>
      </c>
      <c r="G91" s="100">
        <f t="shared" si="1"/>
        <v>0</v>
      </c>
    </row>
    <row r="92" spans="1:7">
      <c r="A92" s="99" t="s">
        <v>134</v>
      </c>
      <c r="B92" s="95">
        <f>'IDT-1 Calculation'!DF92</f>
        <v>151.54900000000001</v>
      </c>
      <c r="C92" s="95">
        <f>'IDT-1 Calculation'!DG92</f>
        <v>-100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-51.548999999999999</v>
      </c>
      <c r="G92" s="100">
        <f t="shared" si="1"/>
        <v>0</v>
      </c>
    </row>
    <row r="93" spans="1:7">
      <c r="A93" s="99" t="s">
        <v>135</v>
      </c>
      <c r="B93" s="95">
        <f>'IDT-1 Calculation'!DF93</f>
        <v>143.23699999999999</v>
      </c>
      <c r="C93" s="95">
        <f>'IDT-1 Calculation'!DG93</f>
        <v>-110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-33.237000000000002</v>
      </c>
      <c r="G93" s="100">
        <f t="shared" si="1"/>
        <v>0</v>
      </c>
    </row>
    <row r="94" spans="1:7">
      <c r="A94" s="99" t="s">
        <v>136</v>
      </c>
      <c r="B94" s="95">
        <f>'IDT-1 Calculation'!DF94</f>
        <v>94.781000000000006</v>
      </c>
      <c r="C94" s="95">
        <f>'IDT-1 Calculation'!DG94</f>
        <v>-90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-4.7809999999999997</v>
      </c>
      <c r="G94" s="100">
        <f t="shared" si="1"/>
        <v>0</v>
      </c>
    </row>
    <row r="95" spans="1:7">
      <c r="A95" s="99" t="s">
        <v>137</v>
      </c>
      <c r="B95" s="95">
        <f>'IDT-1 Calculation'!DF95</f>
        <v>90</v>
      </c>
      <c r="C95" s="95">
        <f>'IDT-1 Calculation'!DG95</f>
        <v>-90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85</v>
      </c>
      <c r="C96" s="95">
        <f>'IDT-1 Calculation'!DG96</f>
        <v>-85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85</v>
      </c>
      <c r="C97" s="95">
        <f>'IDT-1 Calculation'!DG97</f>
        <v>-85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95</v>
      </c>
      <c r="C98" s="108">
        <f>'IDT-1 Calculation'!DG98</f>
        <v>-95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1.2148705</v>
      </c>
      <c r="C99" s="111">
        <f>SUM(C3:C98)/4000</f>
        <v>-1.0214747499999999</v>
      </c>
      <c r="D99" s="111">
        <f>SUM(D3:D98)/4000</f>
        <v>0</v>
      </c>
      <c r="E99" s="111">
        <f>SUM(E3:E98)/4000</f>
        <v>0</v>
      </c>
      <c r="F99" s="111">
        <f>SUM(F3:F98)/4000</f>
        <v>-0.19339574999999992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17.68</v>
      </c>
      <c r="H3" s="202">
        <v>0</v>
      </c>
      <c r="I3" s="202">
        <v>0</v>
      </c>
      <c r="J3" s="202">
        <v>21.99</v>
      </c>
      <c r="K3" s="202">
        <v>5.1100000000000003</v>
      </c>
      <c r="L3" s="202">
        <v>2.0099999999999998</v>
      </c>
      <c r="M3" s="202">
        <v>0</v>
      </c>
      <c r="N3" s="202">
        <v>0.94</v>
      </c>
      <c r="O3" s="202">
        <v>1.58</v>
      </c>
      <c r="P3" s="202">
        <v>1.5</v>
      </c>
      <c r="Q3" s="202">
        <v>0.16</v>
      </c>
      <c r="R3" s="202">
        <v>0.32</v>
      </c>
      <c r="S3" s="202">
        <v>0.2</v>
      </c>
      <c r="T3" s="202">
        <v>0</v>
      </c>
      <c r="U3" s="202">
        <v>8.5500000000000007</v>
      </c>
      <c r="V3" s="202">
        <v>0.16</v>
      </c>
      <c r="W3" s="202">
        <v>0.27</v>
      </c>
      <c r="X3" s="202">
        <v>0.78</v>
      </c>
      <c r="Y3" s="202">
        <v>0</v>
      </c>
      <c r="Z3" s="202">
        <v>2.2000000000000002</v>
      </c>
      <c r="AA3" s="202">
        <v>0.71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27.09</v>
      </c>
      <c r="AJ3" s="202">
        <v>0</v>
      </c>
      <c r="AK3" s="202">
        <v>12.6</v>
      </c>
      <c r="AL3" s="202">
        <v>0</v>
      </c>
      <c r="AM3" s="202">
        <v>111.6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17.68</v>
      </c>
      <c r="H4" s="202">
        <v>0</v>
      </c>
      <c r="I4" s="202">
        <v>0</v>
      </c>
      <c r="J4" s="202">
        <v>21.99</v>
      </c>
      <c r="K4" s="202">
        <v>5.1100000000000003</v>
      </c>
      <c r="L4" s="202">
        <v>2.0099999999999998</v>
      </c>
      <c r="M4" s="202">
        <v>0</v>
      </c>
      <c r="N4" s="202">
        <v>0.94</v>
      </c>
      <c r="O4" s="202">
        <v>1.58</v>
      </c>
      <c r="P4" s="202">
        <v>1.5</v>
      </c>
      <c r="Q4" s="202">
        <v>0.16</v>
      </c>
      <c r="R4" s="202">
        <v>0.32</v>
      </c>
      <c r="S4" s="202">
        <v>0.21</v>
      </c>
      <c r="T4" s="202">
        <v>0</v>
      </c>
      <c r="U4" s="202">
        <v>8.5500000000000007</v>
      </c>
      <c r="V4" s="202">
        <v>0.16</v>
      </c>
      <c r="W4" s="202">
        <v>0.27</v>
      </c>
      <c r="X4" s="202">
        <v>0.78</v>
      </c>
      <c r="Y4" s="202">
        <v>0</v>
      </c>
      <c r="Z4" s="202">
        <v>2.2000000000000002</v>
      </c>
      <c r="AA4" s="202">
        <v>0.71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27.09</v>
      </c>
      <c r="AJ4" s="202">
        <v>0</v>
      </c>
      <c r="AK4" s="202">
        <v>12.6</v>
      </c>
      <c r="AL4" s="202">
        <v>0</v>
      </c>
      <c r="AM4" s="202">
        <v>111.6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17.68</v>
      </c>
      <c r="H5" s="202">
        <v>0</v>
      </c>
      <c r="I5" s="202">
        <v>0</v>
      </c>
      <c r="J5" s="202">
        <v>21.99</v>
      </c>
      <c r="K5" s="202">
        <v>5.1100000000000003</v>
      </c>
      <c r="L5" s="202">
        <v>2.0099999999999998</v>
      </c>
      <c r="M5" s="202">
        <v>0</v>
      </c>
      <c r="N5" s="202">
        <v>0.94</v>
      </c>
      <c r="O5" s="202">
        <v>1.58</v>
      </c>
      <c r="P5" s="202">
        <v>1.5</v>
      </c>
      <c r="Q5" s="202">
        <v>0.16</v>
      </c>
      <c r="R5" s="202">
        <v>0.32</v>
      </c>
      <c r="S5" s="202">
        <v>0.21</v>
      </c>
      <c r="T5" s="202">
        <v>0</v>
      </c>
      <c r="U5" s="202">
        <v>8.5500000000000007</v>
      </c>
      <c r="V5" s="202">
        <v>0.16</v>
      </c>
      <c r="W5" s="202">
        <v>0.27</v>
      </c>
      <c r="X5" s="202">
        <v>0.78</v>
      </c>
      <c r="Y5" s="202">
        <v>0</v>
      </c>
      <c r="Z5" s="202">
        <v>2.2000000000000002</v>
      </c>
      <c r="AA5" s="202">
        <v>0.71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27.09</v>
      </c>
      <c r="AJ5" s="202">
        <v>0</v>
      </c>
      <c r="AK5" s="202">
        <v>12.6</v>
      </c>
      <c r="AL5" s="202">
        <v>0</v>
      </c>
      <c r="AM5" s="202">
        <v>111.6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17.68</v>
      </c>
      <c r="H6" s="202">
        <v>0</v>
      </c>
      <c r="I6" s="202">
        <v>0</v>
      </c>
      <c r="J6" s="202">
        <v>21.99</v>
      </c>
      <c r="K6" s="202">
        <v>5.1100000000000003</v>
      </c>
      <c r="L6" s="202">
        <v>0</v>
      </c>
      <c r="M6" s="202">
        <v>0</v>
      </c>
      <c r="N6" s="202">
        <v>0.94</v>
      </c>
      <c r="O6" s="202">
        <v>1.58</v>
      </c>
      <c r="P6" s="202">
        <v>1.5</v>
      </c>
      <c r="Q6" s="202">
        <v>0.16</v>
      </c>
      <c r="R6" s="202">
        <v>0.32</v>
      </c>
      <c r="S6" s="202">
        <v>0.21</v>
      </c>
      <c r="T6" s="202">
        <v>0</v>
      </c>
      <c r="U6" s="202">
        <v>8.5500000000000007</v>
      </c>
      <c r="V6" s="202">
        <v>0.16</v>
      </c>
      <c r="W6" s="202">
        <v>0.27</v>
      </c>
      <c r="X6" s="202">
        <v>0.78</v>
      </c>
      <c r="Y6" s="202">
        <v>0</v>
      </c>
      <c r="Z6" s="202">
        <v>2.2000000000000002</v>
      </c>
      <c r="AA6" s="202">
        <v>0.71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27.09</v>
      </c>
      <c r="AJ6" s="202">
        <v>0</v>
      </c>
      <c r="AK6" s="202">
        <v>12.6</v>
      </c>
      <c r="AL6" s="202">
        <v>0</v>
      </c>
      <c r="AM6" s="202">
        <v>111.6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17.68</v>
      </c>
      <c r="H7" s="202">
        <v>0</v>
      </c>
      <c r="I7" s="202">
        <v>0</v>
      </c>
      <c r="J7" s="202">
        <v>21.99</v>
      </c>
      <c r="K7" s="202">
        <v>5.1100000000000003</v>
      </c>
      <c r="L7" s="202">
        <v>0</v>
      </c>
      <c r="M7" s="202">
        <v>0</v>
      </c>
      <c r="N7" s="202">
        <v>0.94</v>
      </c>
      <c r="O7" s="202">
        <v>1.58</v>
      </c>
      <c r="P7" s="202">
        <v>1.5</v>
      </c>
      <c r="Q7" s="202">
        <v>0.16</v>
      </c>
      <c r="R7" s="202">
        <v>0.34</v>
      </c>
      <c r="S7" s="202">
        <v>0.21</v>
      </c>
      <c r="T7" s="202">
        <v>0</v>
      </c>
      <c r="U7" s="202">
        <v>8.5500000000000007</v>
      </c>
      <c r="V7" s="202">
        <v>0.16</v>
      </c>
      <c r="W7" s="202">
        <v>0.27</v>
      </c>
      <c r="X7" s="202">
        <v>0.78</v>
      </c>
      <c r="Y7" s="202">
        <v>0</v>
      </c>
      <c r="Z7" s="202">
        <v>2.2000000000000002</v>
      </c>
      <c r="AA7" s="202">
        <v>0.71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27.09</v>
      </c>
      <c r="AJ7" s="202">
        <v>0</v>
      </c>
      <c r="AK7" s="202">
        <v>12.6</v>
      </c>
      <c r="AL7" s="202">
        <v>0</v>
      </c>
      <c r="AM7" s="202">
        <v>111.6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17.68</v>
      </c>
      <c r="H8" s="202">
        <v>0</v>
      </c>
      <c r="I8" s="202">
        <v>0</v>
      </c>
      <c r="J8" s="202">
        <v>21.99</v>
      </c>
      <c r="K8" s="202">
        <v>5.1100000000000003</v>
      </c>
      <c r="L8" s="202">
        <v>2.0099999999999998</v>
      </c>
      <c r="M8" s="202">
        <v>0</v>
      </c>
      <c r="N8" s="202">
        <v>0.94</v>
      </c>
      <c r="O8" s="202">
        <v>1.58</v>
      </c>
      <c r="P8" s="202">
        <v>1.5</v>
      </c>
      <c r="Q8" s="202">
        <v>0.16</v>
      </c>
      <c r="R8" s="202">
        <v>0.34</v>
      </c>
      <c r="S8" s="202">
        <v>0.21</v>
      </c>
      <c r="T8" s="202">
        <v>0</v>
      </c>
      <c r="U8" s="202">
        <v>8.5500000000000007</v>
      </c>
      <c r="V8" s="202">
        <v>0.16</v>
      </c>
      <c r="W8" s="202">
        <v>0.27</v>
      </c>
      <c r="X8" s="202">
        <v>0.78</v>
      </c>
      <c r="Y8" s="202">
        <v>0</v>
      </c>
      <c r="Z8" s="202">
        <v>2.2000000000000002</v>
      </c>
      <c r="AA8" s="202">
        <v>0.71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27.09</v>
      </c>
      <c r="AJ8" s="202">
        <v>0</v>
      </c>
      <c r="AK8" s="202">
        <v>12.6</v>
      </c>
      <c r="AL8" s="202">
        <v>0</v>
      </c>
      <c r="AM8" s="202">
        <v>111.6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17.68</v>
      </c>
      <c r="H9" s="202">
        <v>0</v>
      </c>
      <c r="I9" s="202">
        <v>0</v>
      </c>
      <c r="J9" s="202">
        <v>21.99</v>
      </c>
      <c r="K9" s="202">
        <v>5.1100000000000003</v>
      </c>
      <c r="L9" s="202">
        <v>2.0099999999999998</v>
      </c>
      <c r="M9" s="202">
        <v>0</v>
      </c>
      <c r="N9" s="202">
        <v>0.94</v>
      </c>
      <c r="O9" s="202">
        <v>1.58</v>
      </c>
      <c r="P9" s="202">
        <v>1.5</v>
      </c>
      <c r="Q9" s="202">
        <v>0.16</v>
      </c>
      <c r="R9" s="202">
        <v>0.34</v>
      </c>
      <c r="S9" s="202">
        <v>0.21</v>
      </c>
      <c r="T9" s="202">
        <v>0</v>
      </c>
      <c r="U9" s="202">
        <v>8.5500000000000007</v>
      </c>
      <c r="V9" s="202">
        <v>0.16</v>
      </c>
      <c r="W9" s="202">
        <v>0.27</v>
      </c>
      <c r="X9" s="202">
        <v>0.78</v>
      </c>
      <c r="Y9" s="202">
        <v>0</v>
      </c>
      <c r="Z9" s="202">
        <v>2.2000000000000002</v>
      </c>
      <c r="AA9" s="202">
        <v>0.71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27.09</v>
      </c>
      <c r="AJ9" s="202">
        <v>0</v>
      </c>
      <c r="AK9" s="202">
        <v>12.6</v>
      </c>
      <c r="AL9" s="202">
        <v>0</v>
      </c>
      <c r="AM9" s="202">
        <v>111.6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17.68</v>
      </c>
      <c r="H10" s="202">
        <v>0</v>
      </c>
      <c r="I10" s="202">
        <v>0</v>
      </c>
      <c r="J10" s="202">
        <v>21.99</v>
      </c>
      <c r="K10" s="202">
        <v>5.1100000000000003</v>
      </c>
      <c r="L10" s="202">
        <v>2.0099999999999998</v>
      </c>
      <c r="M10" s="202">
        <v>0</v>
      </c>
      <c r="N10" s="202">
        <v>0.94</v>
      </c>
      <c r="O10" s="202">
        <v>1.58</v>
      </c>
      <c r="P10" s="202">
        <v>1.5</v>
      </c>
      <c r="Q10" s="202">
        <v>0.16</v>
      </c>
      <c r="R10" s="202">
        <v>0.34</v>
      </c>
      <c r="S10" s="202">
        <v>0.21</v>
      </c>
      <c r="T10" s="202">
        <v>0</v>
      </c>
      <c r="U10" s="202">
        <v>8.5500000000000007</v>
      </c>
      <c r="V10" s="202">
        <v>0.16</v>
      </c>
      <c r="W10" s="202">
        <v>0.27</v>
      </c>
      <c r="X10" s="202">
        <v>0.78</v>
      </c>
      <c r="Y10" s="202">
        <v>0</v>
      </c>
      <c r="Z10" s="202">
        <v>2.2000000000000002</v>
      </c>
      <c r="AA10" s="202">
        <v>0.71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27.09</v>
      </c>
      <c r="AJ10" s="202">
        <v>0</v>
      </c>
      <c r="AK10" s="202">
        <v>12.6</v>
      </c>
      <c r="AL10" s="202">
        <v>0</v>
      </c>
      <c r="AM10" s="202">
        <v>111.6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17.68</v>
      </c>
      <c r="H11" s="202">
        <v>0</v>
      </c>
      <c r="I11" s="202">
        <v>0</v>
      </c>
      <c r="J11" s="202">
        <v>21.99</v>
      </c>
      <c r="K11" s="202">
        <v>5.1100000000000003</v>
      </c>
      <c r="L11" s="202">
        <v>2.0099999999999998</v>
      </c>
      <c r="M11" s="202">
        <v>0</v>
      </c>
      <c r="N11" s="202">
        <v>0.94</v>
      </c>
      <c r="O11" s="202">
        <v>1.58</v>
      </c>
      <c r="P11" s="202">
        <v>1.5</v>
      </c>
      <c r="Q11" s="202">
        <v>0.16</v>
      </c>
      <c r="R11" s="202">
        <v>0.34</v>
      </c>
      <c r="S11" s="202">
        <v>0.21</v>
      </c>
      <c r="T11" s="202">
        <v>0</v>
      </c>
      <c r="U11" s="202">
        <v>8.23</v>
      </c>
      <c r="V11" s="202">
        <v>0.16</v>
      </c>
      <c r="W11" s="202">
        <v>0.27</v>
      </c>
      <c r="X11" s="202">
        <v>0.78</v>
      </c>
      <c r="Y11" s="202">
        <v>0</v>
      </c>
      <c r="Z11" s="202">
        <v>2.2000000000000002</v>
      </c>
      <c r="AA11" s="202">
        <v>0.71</v>
      </c>
      <c r="AB11" s="202">
        <v>0</v>
      </c>
      <c r="AC11" s="202">
        <v>10.43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27.09</v>
      </c>
      <c r="AJ11" s="202">
        <v>0</v>
      </c>
      <c r="AK11" s="202">
        <v>12.6</v>
      </c>
      <c r="AL11" s="202">
        <v>0</v>
      </c>
      <c r="AM11" s="202">
        <v>111.6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17.68</v>
      </c>
      <c r="H12" s="202">
        <v>0</v>
      </c>
      <c r="I12" s="202">
        <v>0</v>
      </c>
      <c r="J12" s="202">
        <v>21.99</v>
      </c>
      <c r="K12" s="202">
        <v>5.1100000000000003</v>
      </c>
      <c r="L12" s="202">
        <v>2.0099999999999998</v>
      </c>
      <c r="M12" s="202">
        <v>0</v>
      </c>
      <c r="N12" s="202">
        <v>0.94</v>
      </c>
      <c r="O12" s="202">
        <v>1.58</v>
      </c>
      <c r="P12" s="202">
        <v>1.5</v>
      </c>
      <c r="Q12" s="202">
        <v>0.16</v>
      </c>
      <c r="R12" s="202">
        <v>0.34</v>
      </c>
      <c r="S12" s="202">
        <v>0.21</v>
      </c>
      <c r="T12" s="202">
        <v>0</v>
      </c>
      <c r="U12" s="202">
        <v>8.23</v>
      </c>
      <c r="V12" s="202">
        <v>0.16</v>
      </c>
      <c r="W12" s="202">
        <v>0.27</v>
      </c>
      <c r="X12" s="202">
        <v>0.78</v>
      </c>
      <c r="Y12" s="202">
        <v>0</v>
      </c>
      <c r="Z12" s="202">
        <v>2.2000000000000002</v>
      </c>
      <c r="AA12" s="202">
        <v>0.71</v>
      </c>
      <c r="AB12" s="202">
        <v>0</v>
      </c>
      <c r="AC12" s="202">
        <v>10.43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27.09</v>
      </c>
      <c r="AJ12" s="202">
        <v>0</v>
      </c>
      <c r="AK12" s="202">
        <v>12.6</v>
      </c>
      <c r="AL12" s="202">
        <v>0</v>
      </c>
      <c r="AM12" s="202">
        <v>111.6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17.68</v>
      </c>
      <c r="H13" s="202">
        <v>0</v>
      </c>
      <c r="I13" s="202">
        <v>0</v>
      </c>
      <c r="J13" s="202">
        <v>21.99</v>
      </c>
      <c r="K13" s="202">
        <v>5.1100000000000003</v>
      </c>
      <c r="L13" s="202">
        <v>2.0099999999999998</v>
      </c>
      <c r="M13" s="202">
        <v>0</v>
      </c>
      <c r="N13" s="202">
        <v>0.94</v>
      </c>
      <c r="O13" s="202">
        <v>0.75</v>
      </c>
      <c r="P13" s="202">
        <v>1.5</v>
      </c>
      <c r="Q13" s="202">
        <v>0.16</v>
      </c>
      <c r="R13" s="202">
        <v>0.34</v>
      </c>
      <c r="S13" s="202">
        <v>0.21</v>
      </c>
      <c r="T13" s="202">
        <v>0</v>
      </c>
      <c r="U13" s="202">
        <v>8.23</v>
      </c>
      <c r="V13" s="202">
        <v>0.16</v>
      </c>
      <c r="W13" s="202">
        <v>0.27</v>
      </c>
      <c r="X13" s="202">
        <v>0.78</v>
      </c>
      <c r="Y13" s="202">
        <v>0</v>
      </c>
      <c r="Z13" s="202">
        <v>2.2000000000000002</v>
      </c>
      <c r="AA13" s="202">
        <v>0.71</v>
      </c>
      <c r="AB13" s="202">
        <v>0</v>
      </c>
      <c r="AC13" s="202">
        <v>10.43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27.09</v>
      </c>
      <c r="AJ13" s="202">
        <v>0</v>
      </c>
      <c r="AK13" s="202">
        <v>12.6</v>
      </c>
      <c r="AL13" s="202">
        <v>0</v>
      </c>
      <c r="AM13" s="202">
        <v>111.6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17.68</v>
      </c>
      <c r="H14" s="202">
        <v>0</v>
      </c>
      <c r="I14" s="202">
        <v>0</v>
      </c>
      <c r="J14" s="202">
        <v>21.99</v>
      </c>
      <c r="K14" s="202">
        <v>5.1100000000000003</v>
      </c>
      <c r="L14" s="202">
        <v>2.0099999999999998</v>
      </c>
      <c r="M14" s="202">
        <v>0</v>
      </c>
      <c r="N14" s="202">
        <v>0.94</v>
      </c>
      <c r="O14" s="202">
        <v>0.75</v>
      </c>
      <c r="P14" s="202">
        <v>1.5</v>
      </c>
      <c r="Q14" s="202">
        <v>0.16</v>
      </c>
      <c r="R14" s="202">
        <v>0.34</v>
      </c>
      <c r="S14" s="202">
        <v>0.21</v>
      </c>
      <c r="T14" s="202">
        <v>0</v>
      </c>
      <c r="U14" s="202">
        <v>8.23</v>
      </c>
      <c r="V14" s="202">
        <v>0.16</v>
      </c>
      <c r="W14" s="202">
        <v>0.27</v>
      </c>
      <c r="X14" s="202">
        <v>0.78</v>
      </c>
      <c r="Y14" s="202">
        <v>0</v>
      </c>
      <c r="Z14" s="202">
        <v>2.2000000000000002</v>
      </c>
      <c r="AA14" s="202">
        <v>0.71</v>
      </c>
      <c r="AB14" s="202">
        <v>0</v>
      </c>
      <c r="AC14" s="202">
        <v>10.43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27.09</v>
      </c>
      <c r="AJ14" s="202">
        <v>0</v>
      </c>
      <c r="AK14" s="202">
        <v>12.6</v>
      </c>
      <c r="AL14" s="202">
        <v>0</v>
      </c>
      <c r="AM14" s="202">
        <v>111.6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17.68</v>
      </c>
      <c r="H15" s="202">
        <v>0</v>
      </c>
      <c r="I15" s="202">
        <v>0</v>
      </c>
      <c r="J15" s="202">
        <v>21.99</v>
      </c>
      <c r="K15" s="202">
        <v>5.1100000000000003</v>
      </c>
      <c r="L15" s="202">
        <v>2.0099999999999998</v>
      </c>
      <c r="M15" s="202">
        <v>0</v>
      </c>
      <c r="N15" s="202">
        <v>0.94</v>
      </c>
      <c r="O15" s="202">
        <v>0.75</v>
      </c>
      <c r="P15" s="202">
        <v>1.5</v>
      </c>
      <c r="Q15" s="202">
        <v>0.16</v>
      </c>
      <c r="R15" s="202">
        <v>0.34</v>
      </c>
      <c r="S15" s="202">
        <v>0.21</v>
      </c>
      <c r="T15" s="202">
        <v>0</v>
      </c>
      <c r="U15" s="202">
        <v>8.23</v>
      </c>
      <c r="V15" s="202">
        <v>0.16</v>
      </c>
      <c r="W15" s="202">
        <v>0.27</v>
      </c>
      <c r="X15" s="202">
        <v>0.78</v>
      </c>
      <c r="Y15" s="202">
        <v>0</v>
      </c>
      <c r="Z15" s="202">
        <v>2.2000000000000002</v>
      </c>
      <c r="AA15" s="202">
        <v>0.71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26.93</v>
      </c>
      <c r="AJ15" s="202">
        <v>0</v>
      </c>
      <c r="AK15" s="202">
        <v>12.6</v>
      </c>
      <c r="AL15" s="202">
        <v>0</v>
      </c>
      <c r="AM15" s="202">
        <v>111.6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17.68</v>
      </c>
      <c r="H16" s="202">
        <v>0</v>
      </c>
      <c r="I16" s="202">
        <v>0</v>
      </c>
      <c r="J16" s="202">
        <v>21.99</v>
      </c>
      <c r="K16" s="202">
        <v>5.1100000000000003</v>
      </c>
      <c r="L16" s="202">
        <v>2.0099999999999998</v>
      </c>
      <c r="M16" s="202">
        <v>0</v>
      </c>
      <c r="N16" s="202">
        <v>0.94</v>
      </c>
      <c r="O16" s="202">
        <v>0.75</v>
      </c>
      <c r="P16" s="202">
        <v>1.5</v>
      </c>
      <c r="Q16" s="202">
        <v>0.16</v>
      </c>
      <c r="R16" s="202">
        <v>0.34</v>
      </c>
      <c r="S16" s="202">
        <v>0.21</v>
      </c>
      <c r="T16" s="202">
        <v>0</v>
      </c>
      <c r="U16" s="202">
        <v>8.23</v>
      </c>
      <c r="V16" s="202">
        <v>0.16</v>
      </c>
      <c r="W16" s="202">
        <v>0.27</v>
      </c>
      <c r="X16" s="202">
        <v>0.78</v>
      </c>
      <c r="Y16" s="202">
        <v>0</v>
      </c>
      <c r="Z16" s="202">
        <v>2.2000000000000002</v>
      </c>
      <c r="AA16" s="202">
        <v>0.71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26.93</v>
      </c>
      <c r="AJ16" s="202">
        <v>0</v>
      </c>
      <c r="AK16" s="202">
        <v>9.23</v>
      </c>
      <c r="AL16" s="202">
        <v>0</v>
      </c>
      <c r="AM16" s="202">
        <v>111.6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17.68</v>
      </c>
      <c r="H17" s="202">
        <v>0</v>
      </c>
      <c r="I17" s="202">
        <v>0</v>
      </c>
      <c r="J17" s="202">
        <v>21.99</v>
      </c>
      <c r="K17" s="202">
        <v>7.87</v>
      </c>
      <c r="L17" s="202">
        <v>2.0099999999999998</v>
      </c>
      <c r="M17" s="202">
        <v>0</v>
      </c>
      <c r="N17" s="202">
        <v>0.94</v>
      </c>
      <c r="O17" s="202">
        <v>0.75</v>
      </c>
      <c r="P17" s="202">
        <v>1.5</v>
      </c>
      <c r="Q17" s="202">
        <v>0.16</v>
      </c>
      <c r="R17" s="202">
        <v>0.34</v>
      </c>
      <c r="S17" s="202">
        <v>0.21</v>
      </c>
      <c r="T17" s="202">
        <v>0</v>
      </c>
      <c r="U17" s="202">
        <v>6.6</v>
      </c>
      <c r="V17" s="202">
        <v>0.16</v>
      </c>
      <c r="W17" s="202">
        <v>0.27</v>
      </c>
      <c r="X17" s="202">
        <v>0.78</v>
      </c>
      <c r="Y17" s="202">
        <v>0</v>
      </c>
      <c r="Z17" s="202">
        <v>2.2000000000000002</v>
      </c>
      <c r="AA17" s="202">
        <v>0.71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26.93</v>
      </c>
      <c r="AJ17" s="202">
        <v>0</v>
      </c>
      <c r="AK17" s="202">
        <v>9.23</v>
      </c>
      <c r="AL17" s="202">
        <v>0</v>
      </c>
      <c r="AM17" s="202">
        <v>111.6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17.68</v>
      </c>
      <c r="H18" s="202">
        <v>0</v>
      </c>
      <c r="I18" s="202">
        <v>0</v>
      </c>
      <c r="J18" s="202">
        <v>21.99</v>
      </c>
      <c r="K18" s="202">
        <v>5.1100000000000003</v>
      </c>
      <c r="L18" s="202">
        <v>2.0099999999999998</v>
      </c>
      <c r="M18" s="202">
        <v>0</v>
      </c>
      <c r="N18" s="202">
        <v>0.94</v>
      </c>
      <c r="O18" s="202">
        <v>0.75</v>
      </c>
      <c r="P18" s="202">
        <v>1.5</v>
      </c>
      <c r="Q18" s="202">
        <v>0.16</v>
      </c>
      <c r="R18" s="202">
        <v>0.34</v>
      </c>
      <c r="S18" s="202">
        <v>0.21</v>
      </c>
      <c r="T18" s="202">
        <v>0</v>
      </c>
      <c r="U18" s="202">
        <v>6.6</v>
      </c>
      <c r="V18" s="202">
        <v>0.16</v>
      </c>
      <c r="W18" s="202">
        <v>0.27</v>
      </c>
      <c r="X18" s="202">
        <v>0.78</v>
      </c>
      <c r="Y18" s="202">
        <v>0</v>
      </c>
      <c r="Z18" s="202">
        <v>2.2000000000000002</v>
      </c>
      <c r="AA18" s="202">
        <v>0.71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26.93</v>
      </c>
      <c r="AJ18" s="202">
        <v>0</v>
      </c>
      <c r="AK18" s="202">
        <v>9.23</v>
      </c>
      <c r="AL18" s="202">
        <v>0</v>
      </c>
      <c r="AM18" s="202">
        <v>111.6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17.68</v>
      </c>
      <c r="H19" s="202">
        <v>0</v>
      </c>
      <c r="I19" s="202">
        <v>0</v>
      </c>
      <c r="J19" s="202">
        <v>21.99</v>
      </c>
      <c r="K19" s="202">
        <v>5.1100000000000003</v>
      </c>
      <c r="L19" s="202">
        <v>2.0099999999999998</v>
      </c>
      <c r="M19" s="202">
        <v>0</v>
      </c>
      <c r="N19" s="202">
        <v>0.94</v>
      </c>
      <c r="O19" s="202">
        <v>0.75</v>
      </c>
      <c r="P19" s="202">
        <v>1.5</v>
      </c>
      <c r="Q19" s="202">
        <v>0.16</v>
      </c>
      <c r="R19" s="202">
        <v>0.34</v>
      </c>
      <c r="S19" s="202">
        <v>0.21</v>
      </c>
      <c r="T19" s="202">
        <v>0</v>
      </c>
      <c r="U19" s="202">
        <v>6.6</v>
      </c>
      <c r="V19" s="202">
        <v>0.16</v>
      </c>
      <c r="W19" s="202">
        <v>0.27</v>
      </c>
      <c r="X19" s="202">
        <v>0.78</v>
      </c>
      <c r="Y19" s="202">
        <v>0</v>
      </c>
      <c r="Z19" s="202">
        <v>2.2000000000000002</v>
      </c>
      <c r="AA19" s="202">
        <v>0.71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26.93</v>
      </c>
      <c r="AJ19" s="202">
        <v>0</v>
      </c>
      <c r="AK19" s="202">
        <v>9.23</v>
      </c>
      <c r="AL19" s="202">
        <v>0</v>
      </c>
      <c r="AM19" s="202">
        <v>111.6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17.68</v>
      </c>
      <c r="H20" s="202">
        <v>0</v>
      </c>
      <c r="I20" s="202">
        <v>0</v>
      </c>
      <c r="J20" s="202">
        <v>21.99</v>
      </c>
      <c r="K20" s="202">
        <v>5.1100000000000003</v>
      </c>
      <c r="L20" s="202">
        <v>2.0099999999999998</v>
      </c>
      <c r="M20" s="202">
        <v>0</v>
      </c>
      <c r="N20" s="202">
        <v>0.94</v>
      </c>
      <c r="O20" s="202">
        <v>0.75</v>
      </c>
      <c r="P20" s="202">
        <v>1.5</v>
      </c>
      <c r="Q20" s="202">
        <v>0.16</v>
      </c>
      <c r="R20" s="202">
        <v>0.34</v>
      </c>
      <c r="S20" s="202">
        <v>0.21</v>
      </c>
      <c r="T20" s="202">
        <v>0</v>
      </c>
      <c r="U20" s="202">
        <v>6.6</v>
      </c>
      <c r="V20" s="202">
        <v>0.16</v>
      </c>
      <c r="W20" s="202">
        <v>0.27</v>
      </c>
      <c r="X20" s="202">
        <v>0.78</v>
      </c>
      <c r="Y20" s="202">
        <v>0</v>
      </c>
      <c r="Z20" s="202">
        <v>2.2000000000000002</v>
      </c>
      <c r="AA20" s="202">
        <v>0.71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26.93</v>
      </c>
      <c r="AJ20" s="202">
        <v>0</v>
      </c>
      <c r="AK20" s="202">
        <v>9.23</v>
      </c>
      <c r="AL20" s="202">
        <v>0</v>
      </c>
      <c r="AM20" s="202">
        <v>111.6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17.68</v>
      </c>
      <c r="H21" s="202">
        <v>0</v>
      </c>
      <c r="I21" s="202">
        <v>0</v>
      </c>
      <c r="J21" s="202">
        <v>21.99</v>
      </c>
      <c r="K21" s="202">
        <v>5.1100000000000003</v>
      </c>
      <c r="L21" s="202">
        <v>2.0099999999999998</v>
      </c>
      <c r="M21" s="202">
        <v>0</v>
      </c>
      <c r="N21" s="202">
        <v>0.94</v>
      </c>
      <c r="O21" s="202">
        <v>0.75</v>
      </c>
      <c r="P21" s="202">
        <v>1.5</v>
      </c>
      <c r="Q21" s="202">
        <v>0.16</v>
      </c>
      <c r="R21" s="202">
        <v>0.34</v>
      </c>
      <c r="S21" s="202">
        <v>0.21</v>
      </c>
      <c r="T21" s="202">
        <v>0</v>
      </c>
      <c r="U21" s="202">
        <v>6.6</v>
      </c>
      <c r="V21" s="202">
        <v>0.32</v>
      </c>
      <c r="W21" s="202">
        <v>0.27</v>
      </c>
      <c r="X21" s="202">
        <v>0.78</v>
      </c>
      <c r="Y21" s="202">
        <v>0</v>
      </c>
      <c r="Z21" s="202">
        <v>2.2000000000000002</v>
      </c>
      <c r="AA21" s="202">
        <v>0.71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26.93</v>
      </c>
      <c r="AJ21" s="202">
        <v>0</v>
      </c>
      <c r="AK21" s="202">
        <v>9.23</v>
      </c>
      <c r="AL21" s="202">
        <v>0</v>
      </c>
      <c r="AM21" s="202">
        <v>111.6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17.68</v>
      </c>
      <c r="H22" s="202">
        <v>0</v>
      </c>
      <c r="I22" s="202">
        <v>0</v>
      </c>
      <c r="J22" s="202">
        <v>21.99</v>
      </c>
      <c r="K22" s="202">
        <v>5.1100000000000003</v>
      </c>
      <c r="L22" s="202">
        <v>2.0099999999999998</v>
      </c>
      <c r="M22" s="202">
        <v>0</v>
      </c>
      <c r="N22" s="202">
        <v>0.94</v>
      </c>
      <c r="O22" s="202">
        <v>0.75</v>
      </c>
      <c r="P22" s="202">
        <v>1.5</v>
      </c>
      <c r="Q22" s="202">
        <v>0.16</v>
      </c>
      <c r="R22" s="202">
        <v>0.34</v>
      </c>
      <c r="S22" s="202">
        <v>0.21</v>
      </c>
      <c r="T22" s="202">
        <v>0</v>
      </c>
      <c r="U22" s="202">
        <v>6.6</v>
      </c>
      <c r="V22" s="202">
        <v>0.32</v>
      </c>
      <c r="W22" s="202">
        <v>0.27</v>
      </c>
      <c r="X22" s="202">
        <v>0.78</v>
      </c>
      <c r="Y22" s="202">
        <v>0</v>
      </c>
      <c r="Z22" s="202">
        <v>2.2000000000000002</v>
      </c>
      <c r="AA22" s="202">
        <v>0.71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26.93</v>
      </c>
      <c r="AJ22" s="202">
        <v>0</v>
      </c>
      <c r="AK22" s="202">
        <v>9.23</v>
      </c>
      <c r="AL22" s="202">
        <v>0</v>
      </c>
      <c r="AM22" s="202">
        <v>111.6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17.68</v>
      </c>
      <c r="H23" s="202">
        <v>0</v>
      </c>
      <c r="I23" s="202">
        <v>0</v>
      </c>
      <c r="J23" s="202">
        <v>21.99</v>
      </c>
      <c r="K23" s="202">
        <v>5.1100000000000003</v>
      </c>
      <c r="L23" s="202">
        <v>2.0099999999999998</v>
      </c>
      <c r="M23" s="202">
        <v>0</v>
      </c>
      <c r="N23" s="202">
        <v>0.94</v>
      </c>
      <c r="O23" s="202">
        <v>0.75</v>
      </c>
      <c r="P23" s="202">
        <v>1.5</v>
      </c>
      <c r="Q23" s="202">
        <v>0.16</v>
      </c>
      <c r="R23" s="202">
        <v>0.34</v>
      </c>
      <c r="S23" s="202">
        <v>0.21</v>
      </c>
      <c r="T23" s="202">
        <v>0</v>
      </c>
      <c r="U23" s="202">
        <v>6.6</v>
      </c>
      <c r="V23" s="202">
        <v>0.32</v>
      </c>
      <c r="W23" s="202">
        <v>0.27</v>
      </c>
      <c r="X23" s="202">
        <v>0.78</v>
      </c>
      <c r="Y23" s="202">
        <v>0</v>
      </c>
      <c r="Z23" s="202">
        <v>2.21</v>
      </c>
      <c r="AA23" s="202">
        <v>0.71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21.42</v>
      </c>
      <c r="AJ23" s="202">
        <v>0</v>
      </c>
      <c r="AK23" s="202">
        <v>9.23</v>
      </c>
      <c r="AL23" s="202">
        <v>0</v>
      </c>
      <c r="AM23" s="202">
        <v>111.6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17.68</v>
      </c>
      <c r="H24" s="202">
        <v>0</v>
      </c>
      <c r="I24" s="202">
        <v>0</v>
      </c>
      <c r="J24" s="202">
        <v>21.99</v>
      </c>
      <c r="K24" s="202">
        <v>5.1100000000000003</v>
      </c>
      <c r="L24" s="202">
        <v>2.0099999999999998</v>
      </c>
      <c r="M24" s="202">
        <v>0</v>
      </c>
      <c r="N24" s="202">
        <v>0.94</v>
      </c>
      <c r="O24" s="202">
        <v>0.75</v>
      </c>
      <c r="P24" s="202">
        <v>1.5</v>
      </c>
      <c r="Q24" s="202">
        <v>0.16</v>
      </c>
      <c r="R24" s="202">
        <v>0.34</v>
      </c>
      <c r="S24" s="202">
        <v>0.21</v>
      </c>
      <c r="T24" s="202">
        <v>0</v>
      </c>
      <c r="U24" s="202">
        <v>6.6</v>
      </c>
      <c r="V24" s="202">
        <v>0.32</v>
      </c>
      <c r="W24" s="202">
        <v>0.27</v>
      </c>
      <c r="X24" s="202">
        <v>0.78</v>
      </c>
      <c r="Y24" s="202">
        <v>0</v>
      </c>
      <c r="Z24" s="202">
        <v>2.21</v>
      </c>
      <c r="AA24" s="202">
        <v>0.71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21.42</v>
      </c>
      <c r="AJ24" s="202">
        <v>0</v>
      </c>
      <c r="AK24" s="202">
        <v>9.23</v>
      </c>
      <c r="AL24" s="202">
        <v>0</v>
      </c>
      <c r="AM24" s="202">
        <v>111.6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17.68</v>
      </c>
      <c r="H25" s="202">
        <v>0</v>
      </c>
      <c r="I25" s="202">
        <v>0</v>
      </c>
      <c r="J25" s="202">
        <v>21.99</v>
      </c>
      <c r="K25" s="202">
        <v>5.1100000000000003</v>
      </c>
      <c r="L25" s="202">
        <v>2.0099999999999998</v>
      </c>
      <c r="M25" s="202">
        <v>0</v>
      </c>
      <c r="N25" s="202">
        <v>0.94</v>
      </c>
      <c r="O25" s="202">
        <v>0.75</v>
      </c>
      <c r="P25" s="202">
        <v>1.5</v>
      </c>
      <c r="Q25" s="202">
        <v>0.16</v>
      </c>
      <c r="R25" s="202">
        <v>0.34</v>
      </c>
      <c r="S25" s="202">
        <v>0.21</v>
      </c>
      <c r="T25" s="202">
        <v>0</v>
      </c>
      <c r="U25" s="202">
        <v>6.6</v>
      </c>
      <c r="V25" s="202">
        <v>0.32</v>
      </c>
      <c r="W25" s="202">
        <v>0.27</v>
      </c>
      <c r="X25" s="202">
        <v>0.78</v>
      </c>
      <c r="Y25" s="202">
        <v>0</v>
      </c>
      <c r="Z25" s="202">
        <v>2.2000000000000002</v>
      </c>
      <c r="AA25" s="202">
        <v>0.71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21.42</v>
      </c>
      <c r="AJ25" s="202">
        <v>0</v>
      </c>
      <c r="AK25" s="202">
        <v>0</v>
      </c>
      <c r="AL25" s="202">
        <v>0</v>
      </c>
      <c r="AM25" s="202">
        <v>111.6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17.68</v>
      </c>
      <c r="H26" s="202">
        <v>0</v>
      </c>
      <c r="I26" s="202">
        <v>0</v>
      </c>
      <c r="J26" s="202">
        <v>21.99</v>
      </c>
      <c r="K26" s="202">
        <v>5.1100000000000003</v>
      </c>
      <c r="L26" s="202">
        <v>2.0099999999999998</v>
      </c>
      <c r="M26" s="202">
        <v>0</v>
      </c>
      <c r="N26" s="202">
        <v>0.94</v>
      </c>
      <c r="O26" s="202">
        <v>0.75</v>
      </c>
      <c r="P26" s="202">
        <v>1.5</v>
      </c>
      <c r="Q26" s="202">
        <v>0.16</v>
      </c>
      <c r="R26" s="202">
        <v>0.34</v>
      </c>
      <c r="S26" s="202">
        <v>0.21</v>
      </c>
      <c r="T26" s="202">
        <v>0</v>
      </c>
      <c r="U26" s="202">
        <v>6.6</v>
      </c>
      <c r="V26" s="202">
        <v>0.32</v>
      </c>
      <c r="W26" s="202">
        <v>0.27</v>
      </c>
      <c r="X26" s="202">
        <v>0.78</v>
      </c>
      <c r="Y26" s="202">
        <v>0</v>
      </c>
      <c r="Z26" s="202">
        <v>2.2000000000000002</v>
      </c>
      <c r="AA26" s="202">
        <v>0.71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21.42</v>
      </c>
      <c r="AJ26" s="202">
        <v>0</v>
      </c>
      <c r="AK26" s="202">
        <v>0</v>
      </c>
      <c r="AL26" s="202">
        <v>0</v>
      </c>
      <c r="AM26" s="202">
        <v>111.6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17.62</v>
      </c>
      <c r="H27" s="202">
        <v>0</v>
      </c>
      <c r="I27" s="202">
        <v>0</v>
      </c>
      <c r="J27" s="202">
        <v>21.99</v>
      </c>
      <c r="K27" s="202">
        <v>5.1100000000000003</v>
      </c>
      <c r="L27" s="202">
        <v>2.0099999999999998</v>
      </c>
      <c r="M27" s="202">
        <v>0</v>
      </c>
      <c r="N27" s="202">
        <v>0.94</v>
      </c>
      <c r="O27" s="202">
        <v>0.75</v>
      </c>
      <c r="P27" s="202">
        <v>1.5</v>
      </c>
      <c r="Q27" s="202">
        <v>0.16</v>
      </c>
      <c r="R27" s="202">
        <v>0.34</v>
      </c>
      <c r="S27" s="202">
        <v>0.21</v>
      </c>
      <c r="T27" s="202">
        <v>0</v>
      </c>
      <c r="U27" s="202">
        <v>6.6</v>
      </c>
      <c r="V27" s="202">
        <v>0.32</v>
      </c>
      <c r="W27" s="202">
        <v>0.27</v>
      </c>
      <c r="X27" s="202">
        <v>0.78</v>
      </c>
      <c r="Y27" s="202">
        <v>0</v>
      </c>
      <c r="Z27" s="202">
        <v>2.2000000000000002</v>
      </c>
      <c r="AA27" s="202">
        <v>0.71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21.42</v>
      </c>
      <c r="AJ27" s="202">
        <v>0</v>
      </c>
      <c r="AK27" s="202">
        <v>0</v>
      </c>
      <c r="AL27" s="202">
        <v>0</v>
      </c>
      <c r="AM27" s="202">
        <v>111.6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17.62</v>
      </c>
      <c r="H28" s="202">
        <v>0</v>
      </c>
      <c r="I28" s="202">
        <v>0</v>
      </c>
      <c r="J28" s="202">
        <v>21.99</v>
      </c>
      <c r="K28" s="202">
        <v>5.1100000000000003</v>
      </c>
      <c r="L28" s="202">
        <v>2.0099999999999998</v>
      </c>
      <c r="M28" s="202">
        <v>0</v>
      </c>
      <c r="N28" s="202">
        <v>0.94</v>
      </c>
      <c r="O28" s="202">
        <v>0.75</v>
      </c>
      <c r="P28" s="202">
        <v>1.5</v>
      </c>
      <c r="Q28" s="202">
        <v>0.16</v>
      </c>
      <c r="R28" s="202">
        <v>0.34</v>
      </c>
      <c r="S28" s="202">
        <v>0.21</v>
      </c>
      <c r="T28" s="202">
        <v>0</v>
      </c>
      <c r="U28" s="202">
        <v>6.6</v>
      </c>
      <c r="V28" s="202">
        <v>0.32</v>
      </c>
      <c r="W28" s="202">
        <v>0.27</v>
      </c>
      <c r="X28" s="202">
        <v>0.78</v>
      </c>
      <c r="Y28" s="202">
        <v>0</v>
      </c>
      <c r="Z28" s="202">
        <v>2.2000000000000002</v>
      </c>
      <c r="AA28" s="202">
        <v>0.71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21.42</v>
      </c>
      <c r="AJ28" s="202">
        <v>0</v>
      </c>
      <c r="AK28" s="202">
        <v>0</v>
      </c>
      <c r="AL28" s="202">
        <v>0</v>
      </c>
      <c r="AM28" s="202">
        <v>111.6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17.62</v>
      </c>
      <c r="H29" s="202">
        <v>0</v>
      </c>
      <c r="I29" s="202">
        <v>0</v>
      </c>
      <c r="J29" s="202">
        <v>21.99</v>
      </c>
      <c r="K29" s="202">
        <v>5.1100000000000003</v>
      </c>
      <c r="L29" s="202">
        <v>2.0099999999999998</v>
      </c>
      <c r="M29" s="202">
        <v>0</v>
      </c>
      <c r="N29" s="202">
        <v>0.94</v>
      </c>
      <c r="O29" s="202">
        <v>0.75</v>
      </c>
      <c r="P29" s="202">
        <v>1.5</v>
      </c>
      <c r="Q29" s="202">
        <v>0.16</v>
      </c>
      <c r="R29" s="202">
        <v>0.34</v>
      </c>
      <c r="S29" s="202">
        <v>0.21</v>
      </c>
      <c r="T29" s="202">
        <v>0</v>
      </c>
      <c r="U29" s="202">
        <v>6.6</v>
      </c>
      <c r="V29" s="202">
        <v>0.32</v>
      </c>
      <c r="W29" s="202">
        <v>0.27</v>
      </c>
      <c r="X29" s="202">
        <v>0.78</v>
      </c>
      <c r="Y29" s="202">
        <v>0</v>
      </c>
      <c r="Z29" s="202">
        <v>2.2000000000000002</v>
      </c>
      <c r="AA29" s="202">
        <v>0.71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21.42</v>
      </c>
      <c r="AJ29" s="202">
        <v>0</v>
      </c>
      <c r="AK29" s="202">
        <v>0</v>
      </c>
      <c r="AL29" s="202">
        <v>0</v>
      </c>
      <c r="AM29" s="202">
        <v>111.6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17.62</v>
      </c>
      <c r="H30" s="202">
        <v>0</v>
      </c>
      <c r="I30" s="202">
        <v>0</v>
      </c>
      <c r="J30" s="202">
        <v>21.99</v>
      </c>
      <c r="K30" s="202">
        <v>5.1100000000000003</v>
      </c>
      <c r="L30" s="202">
        <v>2.0099999999999998</v>
      </c>
      <c r="M30" s="202">
        <v>0</v>
      </c>
      <c r="N30" s="202">
        <v>0.94</v>
      </c>
      <c r="O30" s="202">
        <v>0.75</v>
      </c>
      <c r="P30" s="202">
        <v>1.5</v>
      </c>
      <c r="Q30" s="202">
        <v>0.16</v>
      </c>
      <c r="R30" s="202">
        <v>0.34</v>
      </c>
      <c r="S30" s="202">
        <v>0.21</v>
      </c>
      <c r="T30" s="202">
        <v>0</v>
      </c>
      <c r="U30" s="202">
        <v>6.6</v>
      </c>
      <c r="V30" s="202">
        <v>0.32</v>
      </c>
      <c r="W30" s="202">
        <v>0.27</v>
      </c>
      <c r="X30" s="202">
        <v>0.78</v>
      </c>
      <c r="Y30" s="202">
        <v>0</v>
      </c>
      <c r="Z30" s="202">
        <v>2.2000000000000002</v>
      </c>
      <c r="AA30" s="202">
        <v>0.71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21.42</v>
      </c>
      <c r="AJ30" s="202">
        <v>0</v>
      </c>
      <c r="AK30" s="202">
        <v>0</v>
      </c>
      <c r="AL30" s="202">
        <v>0</v>
      </c>
      <c r="AM30" s="202">
        <v>111.6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17.62</v>
      </c>
      <c r="H31" s="202">
        <v>0</v>
      </c>
      <c r="I31" s="202">
        <v>0</v>
      </c>
      <c r="J31" s="202">
        <v>21.99</v>
      </c>
      <c r="K31" s="202">
        <v>5.1100000000000003</v>
      </c>
      <c r="L31" s="202">
        <v>2.0099999999999998</v>
      </c>
      <c r="M31" s="202">
        <v>0</v>
      </c>
      <c r="N31" s="202">
        <v>0.94</v>
      </c>
      <c r="O31" s="202">
        <v>0.75</v>
      </c>
      <c r="P31" s="202">
        <v>1.5</v>
      </c>
      <c r="Q31" s="202">
        <v>0.16</v>
      </c>
      <c r="R31" s="202">
        <v>0.34</v>
      </c>
      <c r="S31" s="202">
        <v>0.21</v>
      </c>
      <c r="T31" s="202">
        <v>0</v>
      </c>
      <c r="U31" s="202">
        <v>6.6</v>
      </c>
      <c r="V31" s="202">
        <v>0.28000000000000003</v>
      </c>
      <c r="W31" s="202">
        <v>0.27</v>
      </c>
      <c r="X31" s="202">
        <v>0.4</v>
      </c>
      <c r="Y31" s="202">
        <v>0</v>
      </c>
      <c r="Z31" s="202">
        <v>2.21</v>
      </c>
      <c r="AA31" s="202">
        <v>0.71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26.93</v>
      </c>
      <c r="AJ31" s="202">
        <v>0</v>
      </c>
      <c r="AK31" s="202">
        <v>9.23</v>
      </c>
      <c r="AL31" s="202">
        <v>0</v>
      </c>
      <c r="AM31" s="202">
        <v>111.6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17.62</v>
      </c>
      <c r="H32" s="202">
        <v>0</v>
      </c>
      <c r="I32" s="202">
        <v>0</v>
      </c>
      <c r="J32" s="202">
        <v>21.99</v>
      </c>
      <c r="K32" s="202">
        <v>5.1100000000000003</v>
      </c>
      <c r="L32" s="202">
        <v>2.0099999999999998</v>
      </c>
      <c r="M32" s="202">
        <v>0</v>
      </c>
      <c r="N32" s="202">
        <v>0.94</v>
      </c>
      <c r="O32" s="202">
        <v>0.75</v>
      </c>
      <c r="P32" s="202">
        <v>1.5</v>
      </c>
      <c r="Q32" s="202">
        <v>0.16</v>
      </c>
      <c r="R32" s="202">
        <v>0.34</v>
      </c>
      <c r="S32" s="202">
        <v>0.21</v>
      </c>
      <c r="T32" s="202">
        <v>0</v>
      </c>
      <c r="U32" s="202">
        <v>6.6</v>
      </c>
      <c r="V32" s="202">
        <v>0.44</v>
      </c>
      <c r="W32" s="202">
        <v>0.27</v>
      </c>
      <c r="X32" s="202">
        <v>0.78</v>
      </c>
      <c r="Y32" s="202">
        <v>0</v>
      </c>
      <c r="Z32" s="202">
        <v>2.21</v>
      </c>
      <c r="AA32" s="202">
        <v>0.71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26.93</v>
      </c>
      <c r="AJ32" s="202">
        <v>0</v>
      </c>
      <c r="AK32" s="202">
        <v>9.23</v>
      </c>
      <c r="AL32" s="202">
        <v>0</v>
      </c>
      <c r="AM32" s="202">
        <v>111.6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17.62</v>
      </c>
      <c r="H33" s="202">
        <v>0</v>
      </c>
      <c r="I33" s="202">
        <v>0</v>
      </c>
      <c r="J33" s="202">
        <v>21.99</v>
      </c>
      <c r="K33" s="202">
        <v>5.1100000000000003</v>
      </c>
      <c r="L33" s="202">
        <v>2.0099999999999998</v>
      </c>
      <c r="M33" s="202">
        <v>0</v>
      </c>
      <c r="N33" s="202">
        <v>0.94</v>
      </c>
      <c r="O33" s="202">
        <v>0.75</v>
      </c>
      <c r="P33" s="202">
        <v>1.5</v>
      </c>
      <c r="Q33" s="202">
        <v>0.16</v>
      </c>
      <c r="R33" s="202">
        <v>0.34</v>
      </c>
      <c r="S33" s="202">
        <v>0.21</v>
      </c>
      <c r="T33" s="202">
        <v>0</v>
      </c>
      <c r="U33" s="202">
        <v>6.6</v>
      </c>
      <c r="V33" s="202">
        <v>0.44</v>
      </c>
      <c r="W33" s="202">
        <v>0.27</v>
      </c>
      <c r="X33" s="202">
        <v>0.78</v>
      </c>
      <c r="Y33" s="202">
        <v>0</v>
      </c>
      <c r="Z33" s="202">
        <v>2.21</v>
      </c>
      <c r="AA33" s="202">
        <v>0.71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26.93</v>
      </c>
      <c r="AJ33" s="202">
        <v>0</v>
      </c>
      <c r="AK33" s="202">
        <v>9.23</v>
      </c>
      <c r="AL33" s="202">
        <v>0</v>
      </c>
      <c r="AM33" s="202">
        <v>111.6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17.62</v>
      </c>
      <c r="H34" s="202">
        <v>0</v>
      </c>
      <c r="I34" s="202">
        <v>0</v>
      </c>
      <c r="J34" s="202">
        <v>21.99</v>
      </c>
      <c r="K34" s="202">
        <v>5.1100000000000003</v>
      </c>
      <c r="L34" s="202">
        <v>2.0099999999999998</v>
      </c>
      <c r="M34" s="202">
        <v>0</v>
      </c>
      <c r="N34" s="202">
        <v>0.94</v>
      </c>
      <c r="O34" s="202">
        <v>0.75</v>
      </c>
      <c r="P34" s="202">
        <v>1.5</v>
      </c>
      <c r="Q34" s="202">
        <v>0.16</v>
      </c>
      <c r="R34" s="202">
        <v>0.34</v>
      </c>
      <c r="S34" s="202">
        <v>0.21</v>
      </c>
      <c r="T34" s="202">
        <v>0</v>
      </c>
      <c r="U34" s="202">
        <v>6.6</v>
      </c>
      <c r="V34" s="202">
        <v>0.44</v>
      </c>
      <c r="W34" s="202">
        <v>0.27</v>
      </c>
      <c r="X34" s="202">
        <v>0.78</v>
      </c>
      <c r="Y34" s="202">
        <v>0</v>
      </c>
      <c r="Z34" s="202">
        <v>2.21</v>
      </c>
      <c r="AA34" s="202">
        <v>0.71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26.93</v>
      </c>
      <c r="AJ34" s="202">
        <v>0</v>
      </c>
      <c r="AK34" s="202">
        <v>9.23</v>
      </c>
      <c r="AL34" s="202">
        <v>0</v>
      </c>
      <c r="AM34" s="202">
        <v>111.6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17.62</v>
      </c>
      <c r="H35" s="202">
        <v>0</v>
      </c>
      <c r="I35" s="202">
        <v>0</v>
      </c>
      <c r="J35" s="202">
        <v>21.43</v>
      </c>
      <c r="K35" s="202">
        <v>76.98</v>
      </c>
      <c r="L35" s="202">
        <v>30.04</v>
      </c>
      <c r="M35" s="202">
        <v>0</v>
      </c>
      <c r="N35" s="202">
        <v>0.94</v>
      </c>
      <c r="O35" s="202">
        <v>0.75</v>
      </c>
      <c r="P35" s="202">
        <v>1.5</v>
      </c>
      <c r="Q35" s="202">
        <v>2.4</v>
      </c>
      <c r="R35" s="202">
        <v>5.14</v>
      </c>
      <c r="S35" s="202">
        <v>3.07</v>
      </c>
      <c r="T35" s="202">
        <v>0</v>
      </c>
      <c r="U35" s="202">
        <v>6.6</v>
      </c>
      <c r="V35" s="202">
        <v>2.46</v>
      </c>
      <c r="W35" s="202">
        <v>3.83</v>
      </c>
      <c r="X35" s="202">
        <v>12.51</v>
      </c>
      <c r="Y35" s="202">
        <v>0</v>
      </c>
      <c r="Z35" s="202">
        <v>37.979999999999997</v>
      </c>
      <c r="AA35" s="202">
        <v>11.55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27.25</v>
      </c>
      <c r="AJ35" s="202">
        <v>0</v>
      </c>
      <c r="AK35" s="202">
        <v>9.23</v>
      </c>
      <c r="AL35" s="202">
        <v>0</v>
      </c>
      <c r="AM35" s="202">
        <v>111.6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17.62</v>
      </c>
      <c r="H36" s="202">
        <v>0</v>
      </c>
      <c r="I36" s="202">
        <v>0</v>
      </c>
      <c r="J36" s="202">
        <v>21.43</v>
      </c>
      <c r="K36" s="202">
        <v>76.98</v>
      </c>
      <c r="L36" s="202">
        <v>30.04</v>
      </c>
      <c r="M36" s="202">
        <v>0</v>
      </c>
      <c r="N36" s="202">
        <v>0.94</v>
      </c>
      <c r="O36" s="202">
        <v>0.75</v>
      </c>
      <c r="P36" s="202">
        <v>1.5</v>
      </c>
      <c r="Q36" s="202">
        <v>2.4</v>
      </c>
      <c r="R36" s="202">
        <v>5.14</v>
      </c>
      <c r="S36" s="202">
        <v>3.07</v>
      </c>
      <c r="T36" s="202">
        <v>0</v>
      </c>
      <c r="U36" s="202">
        <v>6.6</v>
      </c>
      <c r="V36" s="202">
        <v>2.46</v>
      </c>
      <c r="W36" s="202">
        <v>3.87</v>
      </c>
      <c r="X36" s="202">
        <v>12.51</v>
      </c>
      <c r="Y36" s="202">
        <v>0</v>
      </c>
      <c r="Z36" s="202">
        <v>37.979999999999997</v>
      </c>
      <c r="AA36" s="202">
        <v>11.55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27.25</v>
      </c>
      <c r="AJ36" s="202">
        <v>0</v>
      </c>
      <c r="AK36" s="202">
        <v>9.23</v>
      </c>
      <c r="AL36" s="202">
        <v>0</v>
      </c>
      <c r="AM36" s="202">
        <v>111.6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17.62</v>
      </c>
      <c r="H37" s="202">
        <v>0</v>
      </c>
      <c r="I37" s="202">
        <v>0</v>
      </c>
      <c r="J37" s="202">
        <v>21.43</v>
      </c>
      <c r="K37" s="202">
        <v>76.98</v>
      </c>
      <c r="L37" s="202">
        <v>30.04</v>
      </c>
      <c r="M37" s="202">
        <v>0</v>
      </c>
      <c r="N37" s="202">
        <v>0.94</v>
      </c>
      <c r="O37" s="202">
        <v>0.75</v>
      </c>
      <c r="P37" s="202">
        <v>1.5</v>
      </c>
      <c r="Q37" s="202">
        <v>2.4</v>
      </c>
      <c r="R37" s="202">
        <v>5.14</v>
      </c>
      <c r="S37" s="202">
        <v>3.07</v>
      </c>
      <c r="T37" s="202">
        <v>0</v>
      </c>
      <c r="U37" s="202">
        <v>6.6</v>
      </c>
      <c r="V37" s="202">
        <v>2.46</v>
      </c>
      <c r="W37" s="202">
        <v>3.87</v>
      </c>
      <c r="X37" s="202">
        <v>12.51</v>
      </c>
      <c r="Y37" s="202">
        <v>0</v>
      </c>
      <c r="Z37" s="202">
        <v>37.979999999999997</v>
      </c>
      <c r="AA37" s="202">
        <v>11.55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27.25</v>
      </c>
      <c r="AJ37" s="202">
        <v>0</v>
      </c>
      <c r="AK37" s="202">
        <v>9.23</v>
      </c>
      <c r="AL37" s="202">
        <v>0</v>
      </c>
      <c r="AM37" s="202">
        <v>111.6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17.62</v>
      </c>
      <c r="H38" s="202">
        <v>0</v>
      </c>
      <c r="I38" s="202">
        <v>0</v>
      </c>
      <c r="J38" s="202">
        <v>21.43</v>
      </c>
      <c r="K38" s="202">
        <v>76.98</v>
      </c>
      <c r="L38" s="202">
        <v>30.04</v>
      </c>
      <c r="M38" s="202">
        <v>0</v>
      </c>
      <c r="N38" s="202">
        <v>0.94</v>
      </c>
      <c r="O38" s="202">
        <v>0.75</v>
      </c>
      <c r="P38" s="202">
        <v>1.5</v>
      </c>
      <c r="Q38" s="202">
        <v>2.4</v>
      </c>
      <c r="R38" s="202">
        <v>5.14</v>
      </c>
      <c r="S38" s="202">
        <v>3.07</v>
      </c>
      <c r="T38" s="202">
        <v>0</v>
      </c>
      <c r="U38" s="202">
        <v>6.6</v>
      </c>
      <c r="V38" s="202">
        <v>2.46</v>
      </c>
      <c r="W38" s="202">
        <v>3.87</v>
      </c>
      <c r="X38" s="202">
        <v>12.51</v>
      </c>
      <c r="Y38" s="202">
        <v>0</v>
      </c>
      <c r="Z38" s="202">
        <v>37.979999999999997</v>
      </c>
      <c r="AA38" s="202">
        <v>11.55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27.25</v>
      </c>
      <c r="AJ38" s="202">
        <v>0</v>
      </c>
      <c r="AK38" s="202">
        <v>9.23</v>
      </c>
      <c r="AL38" s="202">
        <v>0</v>
      </c>
      <c r="AM38" s="202">
        <v>111.6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17.62</v>
      </c>
      <c r="H39" s="202">
        <v>0</v>
      </c>
      <c r="I39" s="202">
        <v>0</v>
      </c>
      <c r="J39" s="202">
        <v>21.43</v>
      </c>
      <c r="K39" s="202">
        <v>76.53</v>
      </c>
      <c r="L39" s="202">
        <v>30.04</v>
      </c>
      <c r="M39" s="202">
        <v>0</v>
      </c>
      <c r="N39" s="202">
        <v>0.94</v>
      </c>
      <c r="O39" s="202">
        <v>0.75</v>
      </c>
      <c r="P39" s="202">
        <v>1.5</v>
      </c>
      <c r="Q39" s="202">
        <v>2.31</v>
      </c>
      <c r="R39" s="202">
        <v>4.96</v>
      </c>
      <c r="S39" s="202">
        <v>3.02</v>
      </c>
      <c r="T39" s="202">
        <v>0</v>
      </c>
      <c r="U39" s="202">
        <v>6.6</v>
      </c>
      <c r="V39" s="202">
        <v>2.46</v>
      </c>
      <c r="W39" s="202">
        <v>3.87</v>
      </c>
      <c r="X39" s="202">
        <v>12.51</v>
      </c>
      <c r="Y39" s="202">
        <v>0</v>
      </c>
      <c r="Z39" s="202">
        <v>37.979999999999997</v>
      </c>
      <c r="AA39" s="202">
        <v>11.55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27.25</v>
      </c>
      <c r="AJ39" s="202">
        <v>0</v>
      </c>
      <c r="AK39" s="202">
        <v>9.23</v>
      </c>
      <c r="AL39" s="202">
        <v>0</v>
      </c>
      <c r="AM39" s="202">
        <v>106.2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17.62</v>
      </c>
      <c r="H40" s="202">
        <v>0</v>
      </c>
      <c r="I40" s="202">
        <v>0</v>
      </c>
      <c r="J40" s="202">
        <v>21.43</v>
      </c>
      <c r="K40" s="202">
        <v>76.53</v>
      </c>
      <c r="L40" s="202">
        <v>30.04</v>
      </c>
      <c r="M40" s="202">
        <v>0</v>
      </c>
      <c r="N40" s="202">
        <v>0.94</v>
      </c>
      <c r="O40" s="202">
        <v>0.75</v>
      </c>
      <c r="P40" s="202">
        <v>1.5</v>
      </c>
      <c r="Q40" s="202">
        <v>2.31</v>
      </c>
      <c r="R40" s="202">
        <v>4.96</v>
      </c>
      <c r="S40" s="202">
        <v>3.02</v>
      </c>
      <c r="T40" s="202">
        <v>0</v>
      </c>
      <c r="U40" s="202">
        <v>6.6</v>
      </c>
      <c r="V40" s="202">
        <v>2.46</v>
      </c>
      <c r="W40" s="202">
        <v>3.87</v>
      </c>
      <c r="X40" s="202">
        <v>12.51</v>
      </c>
      <c r="Y40" s="202">
        <v>0</v>
      </c>
      <c r="Z40" s="202">
        <v>37.979999999999997</v>
      </c>
      <c r="AA40" s="202">
        <v>11.55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27.09</v>
      </c>
      <c r="AJ40" s="202">
        <v>0</v>
      </c>
      <c r="AK40" s="202">
        <v>9.23</v>
      </c>
      <c r="AL40" s="202">
        <v>0</v>
      </c>
      <c r="AM40" s="202">
        <v>106.2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17.62</v>
      </c>
      <c r="H41" s="202">
        <v>0</v>
      </c>
      <c r="I41" s="202">
        <v>0</v>
      </c>
      <c r="J41" s="202">
        <v>21.43</v>
      </c>
      <c r="K41" s="202">
        <v>76.53</v>
      </c>
      <c r="L41" s="202">
        <v>30.04</v>
      </c>
      <c r="M41" s="202">
        <v>0</v>
      </c>
      <c r="N41" s="202">
        <v>0.94</v>
      </c>
      <c r="O41" s="202">
        <v>0.75</v>
      </c>
      <c r="P41" s="202">
        <v>1.5</v>
      </c>
      <c r="Q41" s="202">
        <v>2.31</v>
      </c>
      <c r="R41" s="202">
        <v>4.96</v>
      </c>
      <c r="S41" s="202">
        <v>3.02</v>
      </c>
      <c r="T41" s="202">
        <v>0</v>
      </c>
      <c r="U41" s="202">
        <v>6.6</v>
      </c>
      <c r="V41" s="202">
        <v>2.46</v>
      </c>
      <c r="W41" s="202">
        <v>3.87</v>
      </c>
      <c r="X41" s="202">
        <v>12.51</v>
      </c>
      <c r="Y41" s="202">
        <v>0</v>
      </c>
      <c r="Z41" s="202">
        <v>37.979999999999997</v>
      </c>
      <c r="AA41" s="202">
        <v>11.55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27.09</v>
      </c>
      <c r="AJ41" s="202">
        <v>0</v>
      </c>
      <c r="AK41" s="202">
        <v>9.23</v>
      </c>
      <c r="AL41" s="202">
        <v>0</v>
      </c>
      <c r="AM41" s="202">
        <v>106.2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17.62</v>
      </c>
      <c r="H42" s="202">
        <v>0</v>
      </c>
      <c r="I42" s="202">
        <v>0</v>
      </c>
      <c r="J42" s="202">
        <v>21.43</v>
      </c>
      <c r="K42" s="202">
        <v>76.53</v>
      </c>
      <c r="L42" s="202">
        <v>30.04</v>
      </c>
      <c r="M42" s="202">
        <v>0</v>
      </c>
      <c r="N42" s="202">
        <v>0.94</v>
      </c>
      <c r="O42" s="202">
        <v>0.75</v>
      </c>
      <c r="P42" s="202">
        <v>1.5</v>
      </c>
      <c r="Q42" s="202">
        <v>2.31</v>
      </c>
      <c r="R42" s="202">
        <v>4.96</v>
      </c>
      <c r="S42" s="202">
        <v>3.02</v>
      </c>
      <c r="T42" s="202">
        <v>0</v>
      </c>
      <c r="U42" s="202">
        <v>6.6</v>
      </c>
      <c r="V42" s="202">
        <v>2.46</v>
      </c>
      <c r="W42" s="202">
        <v>3.87</v>
      </c>
      <c r="X42" s="202">
        <v>12.51</v>
      </c>
      <c r="Y42" s="202">
        <v>0</v>
      </c>
      <c r="Z42" s="202">
        <v>37.979999999999997</v>
      </c>
      <c r="AA42" s="202">
        <v>11.55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27.09</v>
      </c>
      <c r="AJ42" s="202">
        <v>0</v>
      </c>
      <c r="AK42" s="202">
        <v>9.23</v>
      </c>
      <c r="AL42" s="202">
        <v>0</v>
      </c>
      <c r="AM42" s="202">
        <v>106.2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17.62</v>
      </c>
      <c r="H43" s="202">
        <v>0</v>
      </c>
      <c r="I43" s="202">
        <v>0</v>
      </c>
      <c r="J43" s="202">
        <v>21.43</v>
      </c>
      <c r="K43" s="202">
        <v>76.53</v>
      </c>
      <c r="L43" s="202">
        <v>30.04</v>
      </c>
      <c r="M43" s="202">
        <v>0</v>
      </c>
      <c r="N43" s="202">
        <v>0.94</v>
      </c>
      <c r="O43" s="202">
        <v>4.4800000000000004</v>
      </c>
      <c r="P43" s="202">
        <v>1.5</v>
      </c>
      <c r="Q43" s="202">
        <v>2.31</v>
      </c>
      <c r="R43" s="202">
        <v>4.96</v>
      </c>
      <c r="S43" s="202">
        <v>3.02</v>
      </c>
      <c r="T43" s="202">
        <v>0</v>
      </c>
      <c r="U43" s="202">
        <v>13.48</v>
      </c>
      <c r="V43" s="202">
        <v>2.46</v>
      </c>
      <c r="W43" s="202">
        <v>3.87</v>
      </c>
      <c r="X43" s="202">
        <v>12.51</v>
      </c>
      <c r="Y43" s="202">
        <v>0</v>
      </c>
      <c r="Z43" s="202">
        <v>37.979999999999997</v>
      </c>
      <c r="AA43" s="202">
        <v>11.55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27.09</v>
      </c>
      <c r="AJ43" s="202">
        <v>0</v>
      </c>
      <c r="AK43" s="202">
        <v>9.23</v>
      </c>
      <c r="AL43" s="202">
        <v>0</v>
      </c>
      <c r="AM43" s="202">
        <v>106.2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17.62</v>
      </c>
      <c r="H44" s="202">
        <v>0</v>
      </c>
      <c r="I44" s="202">
        <v>0</v>
      </c>
      <c r="J44" s="202">
        <v>21.43</v>
      </c>
      <c r="K44" s="202">
        <v>76.53</v>
      </c>
      <c r="L44" s="202">
        <v>30.04</v>
      </c>
      <c r="M44" s="202">
        <v>0</v>
      </c>
      <c r="N44" s="202">
        <v>0.94</v>
      </c>
      <c r="O44" s="202">
        <v>1.0900000000000001</v>
      </c>
      <c r="P44" s="202">
        <v>1.5</v>
      </c>
      <c r="Q44" s="202">
        <v>2.31</v>
      </c>
      <c r="R44" s="202">
        <v>4.96</v>
      </c>
      <c r="S44" s="202">
        <v>3.02</v>
      </c>
      <c r="T44" s="202">
        <v>0</v>
      </c>
      <c r="U44" s="202">
        <v>7.09</v>
      </c>
      <c r="V44" s="202">
        <v>2.46</v>
      </c>
      <c r="W44" s="202">
        <v>3.87</v>
      </c>
      <c r="X44" s="202">
        <v>12.51</v>
      </c>
      <c r="Y44" s="202">
        <v>0</v>
      </c>
      <c r="Z44" s="202">
        <v>37.979999999999997</v>
      </c>
      <c r="AA44" s="202">
        <v>11.55</v>
      </c>
      <c r="AB44" s="202">
        <v>0</v>
      </c>
      <c r="AC44" s="202">
        <v>10.43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27.09</v>
      </c>
      <c r="AJ44" s="202">
        <v>0</v>
      </c>
      <c r="AK44" s="202">
        <v>9.23</v>
      </c>
      <c r="AL44" s="202">
        <v>0</v>
      </c>
      <c r="AM44" s="202">
        <v>106.2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17.62</v>
      </c>
      <c r="H45" s="202">
        <v>0</v>
      </c>
      <c r="I45" s="202">
        <v>0</v>
      </c>
      <c r="J45" s="202">
        <v>21.43</v>
      </c>
      <c r="K45" s="202">
        <v>76.53</v>
      </c>
      <c r="L45" s="202">
        <v>30.04</v>
      </c>
      <c r="M45" s="202">
        <v>0</v>
      </c>
      <c r="N45" s="202">
        <v>15.63</v>
      </c>
      <c r="O45" s="202">
        <v>2.74</v>
      </c>
      <c r="P45" s="202">
        <v>23.95</v>
      </c>
      <c r="Q45" s="202">
        <v>2.31</v>
      </c>
      <c r="R45" s="202">
        <v>4.96</v>
      </c>
      <c r="S45" s="202">
        <v>3.02</v>
      </c>
      <c r="T45" s="202">
        <v>0</v>
      </c>
      <c r="U45" s="202">
        <v>7.09</v>
      </c>
      <c r="V45" s="202">
        <v>2.46</v>
      </c>
      <c r="W45" s="202">
        <v>3.87</v>
      </c>
      <c r="X45" s="202">
        <v>12.51</v>
      </c>
      <c r="Y45" s="202">
        <v>0</v>
      </c>
      <c r="Z45" s="202">
        <v>37.979999999999997</v>
      </c>
      <c r="AA45" s="202">
        <v>11.55</v>
      </c>
      <c r="AB45" s="202">
        <v>0</v>
      </c>
      <c r="AC45" s="202">
        <v>10.43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27.09</v>
      </c>
      <c r="AJ45" s="202">
        <v>0</v>
      </c>
      <c r="AK45" s="202">
        <v>9.23</v>
      </c>
      <c r="AL45" s="202">
        <v>0</v>
      </c>
      <c r="AM45" s="202">
        <v>106.2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17.62</v>
      </c>
      <c r="H46" s="202">
        <v>0</v>
      </c>
      <c r="I46" s="202">
        <v>0</v>
      </c>
      <c r="J46" s="202">
        <v>21.43</v>
      </c>
      <c r="K46" s="202">
        <v>76.53</v>
      </c>
      <c r="L46" s="202">
        <v>30.04</v>
      </c>
      <c r="M46" s="202">
        <v>0</v>
      </c>
      <c r="N46" s="202">
        <v>15.63</v>
      </c>
      <c r="O46" s="202">
        <v>25.98</v>
      </c>
      <c r="P46" s="202">
        <v>23.95</v>
      </c>
      <c r="Q46" s="202">
        <v>2.31</v>
      </c>
      <c r="R46" s="202">
        <v>4.96</v>
      </c>
      <c r="S46" s="202">
        <v>3.02</v>
      </c>
      <c r="T46" s="202">
        <v>0</v>
      </c>
      <c r="U46" s="202">
        <v>7.09</v>
      </c>
      <c r="V46" s="202">
        <v>2.46</v>
      </c>
      <c r="W46" s="202">
        <v>3.87</v>
      </c>
      <c r="X46" s="202">
        <v>13.85</v>
      </c>
      <c r="Y46" s="202">
        <v>0</v>
      </c>
      <c r="Z46" s="202">
        <v>37.979999999999997</v>
      </c>
      <c r="AA46" s="202">
        <v>11.55</v>
      </c>
      <c r="AB46" s="202">
        <v>0</v>
      </c>
      <c r="AC46" s="202">
        <v>10.43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27.09</v>
      </c>
      <c r="AJ46" s="202">
        <v>0</v>
      </c>
      <c r="AK46" s="202">
        <v>9.23</v>
      </c>
      <c r="AL46" s="202">
        <v>0</v>
      </c>
      <c r="AM46" s="202">
        <v>106.2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17.62</v>
      </c>
      <c r="H47" s="202">
        <v>0</v>
      </c>
      <c r="I47" s="202">
        <v>0</v>
      </c>
      <c r="J47" s="202">
        <v>21.43</v>
      </c>
      <c r="K47" s="202">
        <v>76.98</v>
      </c>
      <c r="L47" s="202">
        <v>30.04</v>
      </c>
      <c r="M47" s="202">
        <v>0</v>
      </c>
      <c r="N47" s="202">
        <v>15.63</v>
      </c>
      <c r="O47" s="202">
        <v>25.98</v>
      </c>
      <c r="P47" s="202">
        <v>23.95</v>
      </c>
      <c r="Q47" s="202">
        <v>2.4</v>
      </c>
      <c r="R47" s="202">
        <v>5.14</v>
      </c>
      <c r="S47" s="202">
        <v>3.07</v>
      </c>
      <c r="T47" s="202">
        <v>0</v>
      </c>
      <c r="U47" s="202">
        <v>7.09</v>
      </c>
      <c r="V47" s="202">
        <v>2.46</v>
      </c>
      <c r="W47" s="202">
        <v>3.87</v>
      </c>
      <c r="X47" s="202">
        <v>12.51</v>
      </c>
      <c r="Y47" s="202">
        <v>0</v>
      </c>
      <c r="Z47" s="202">
        <v>37.979999999999997</v>
      </c>
      <c r="AA47" s="202">
        <v>11.55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27.09</v>
      </c>
      <c r="AJ47" s="202">
        <v>0</v>
      </c>
      <c r="AK47" s="202">
        <v>9.23</v>
      </c>
      <c r="AL47" s="202">
        <v>0</v>
      </c>
      <c r="AM47" s="202">
        <v>106.2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17.62</v>
      </c>
      <c r="H48" s="202">
        <v>0</v>
      </c>
      <c r="I48" s="202">
        <v>0</v>
      </c>
      <c r="J48" s="202">
        <v>21.43</v>
      </c>
      <c r="K48" s="202">
        <v>76.98</v>
      </c>
      <c r="L48" s="202">
        <v>30.04</v>
      </c>
      <c r="M48" s="202">
        <v>0</v>
      </c>
      <c r="N48" s="202">
        <v>15.63</v>
      </c>
      <c r="O48" s="202">
        <v>28.73</v>
      </c>
      <c r="P48" s="202">
        <v>23.95</v>
      </c>
      <c r="Q48" s="202">
        <v>2.4</v>
      </c>
      <c r="R48" s="202">
        <v>5.14</v>
      </c>
      <c r="S48" s="202">
        <v>3.07</v>
      </c>
      <c r="T48" s="202">
        <v>0</v>
      </c>
      <c r="U48" s="202">
        <v>7.09</v>
      </c>
      <c r="V48" s="202">
        <v>2.46</v>
      </c>
      <c r="W48" s="202">
        <v>3.87</v>
      </c>
      <c r="X48" s="202">
        <v>12.51</v>
      </c>
      <c r="Y48" s="202">
        <v>0</v>
      </c>
      <c r="Z48" s="202">
        <v>37.979999999999997</v>
      </c>
      <c r="AA48" s="202">
        <v>11.55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27.09</v>
      </c>
      <c r="AJ48" s="202">
        <v>0</v>
      </c>
      <c r="AK48" s="202">
        <v>9.23</v>
      </c>
      <c r="AL48" s="202">
        <v>0</v>
      </c>
      <c r="AM48" s="202">
        <v>106.2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17.62</v>
      </c>
      <c r="H49" s="202">
        <v>0</v>
      </c>
      <c r="I49" s="202">
        <v>0</v>
      </c>
      <c r="J49" s="202">
        <v>21.43</v>
      </c>
      <c r="K49" s="202">
        <v>76.98</v>
      </c>
      <c r="L49" s="202">
        <v>30.04</v>
      </c>
      <c r="M49" s="202">
        <v>0</v>
      </c>
      <c r="N49" s="202">
        <v>15.63</v>
      </c>
      <c r="O49" s="202">
        <v>28.67</v>
      </c>
      <c r="P49" s="202">
        <v>23.95</v>
      </c>
      <c r="Q49" s="202">
        <v>2.4</v>
      </c>
      <c r="R49" s="202">
        <v>5.14</v>
      </c>
      <c r="S49" s="202">
        <v>3.07</v>
      </c>
      <c r="T49" s="202">
        <v>0</v>
      </c>
      <c r="U49" s="202">
        <v>7.09</v>
      </c>
      <c r="V49" s="202">
        <v>2.46</v>
      </c>
      <c r="W49" s="202">
        <v>3.87</v>
      </c>
      <c r="X49" s="202">
        <v>12.51</v>
      </c>
      <c r="Y49" s="202">
        <v>0</v>
      </c>
      <c r="Z49" s="202">
        <v>37.979999999999997</v>
      </c>
      <c r="AA49" s="202">
        <v>11.55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27.09</v>
      </c>
      <c r="AJ49" s="202">
        <v>0</v>
      </c>
      <c r="AK49" s="202">
        <v>9.23</v>
      </c>
      <c r="AL49" s="202">
        <v>0</v>
      </c>
      <c r="AM49" s="202">
        <v>106.2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17.62</v>
      </c>
      <c r="H50" s="202">
        <v>0</v>
      </c>
      <c r="I50" s="202">
        <v>0</v>
      </c>
      <c r="J50" s="202">
        <v>21.43</v>
      </c>
      <c r="K50" s="202">
        <v>76.98</v>
      </c>
      <c r="L50" s="202">
        <v>30.04</v>
      </c>
      <c r="M50" s="202">
        <v>0</v>
      </c>
      <c r="N50" s="202">
        <v>15.63</v>
      </c>
      <c r="O50" s="202">
        <v>31.36</v>
      </c>
      <c r="P50" s="202">
        <v>23.95</v>
      </c>
      <c r="Q50" s="202">
        <v>2.4</v>
      </c>
      <c r="R50" s="202">
        <v>5.14</v>
      </c>
      <c r="S50" s="202">
        <v>3.07</v>
      </c>
      <c r="T50" s="202">
        <v>0</v>
      </c>
      <c r="U50" s="202">
        <v>7.09</v>
      </c>
      <c r="V50" s="202">
        <v>2.46</v>
      </c>
      <c r="W50" s="202">
        <v>3.87</v>
      </c>
      <c r="X50" s="202">
        <v>12.51</v>
      </c>
      <c r="Y50" s="202">
        <v>0</v>
      </c>
      <c r="Z50" s="202">
        <v>37.979999999999997</v>
      </c>
      <c r="AA50" s="202">
        <v>11.55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27.09</v>
      </c>
      <c r="AJ50" s="202">
        <v>0</v>
      </c>
      <c r="AK50" s="202">
        <v>9.23</v>
      </c>
      <c r="AL50" s="202">
        <v>0</v>
      </c>
      <c r="AM50" s="202">
        <v>106.2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17.57</v>
      </c>
      <c r="H51" s="202">
        <v>0</v>
      </c>
      <c r="I51" s="202">
        <v>0</v>
      </c>
      <c r="J51" s="202">
        <v>21.43</v>
      </c>
      <c r="K51" s="202">
        <v>76.98</v>
      </c>
      <c r="L51" s="202">
        <v>30.04</v>
      </c>
      <c r="M51" s="202">
        <v>0</v>
      </c>
      <c r="N51" s="202">
        <v>15.63</v>
      </c>
      <c r="O51" s="202">
        <v>34.04</v>
      </c>
      <c r="P51" s="202">
        <v>23.95</v>
      </c>
      <c r="Q51" s="202">
        <v>2.4</v>
      </c>
      <c r="R51" s="202">
        <v>5.14</v>
      </c>
      <c r="S51" s="202">
        <v>3.07</v>
      </c>
      <c r="T51" s="202">
        <v>0</v>
      </c>
      <c r="U51" s="202">
        <v>7.09</v>
      </c>
      <c r="V51" s="202">
        <v>2.46</v>
      </c>
      <c r="W51" s="202">
        <v>3.87</v>
      </c>
      <c r="X51" s="202">
        <v>12.51</v>
      </c>
      <c r="Y51" s="202">
        <v>0</v>
      </c>
      <c r="Z51" s="202">
        <v>37.979999999999997</v>
      </c>
      <c r="AA51" s="202">
        <v>11.55</v>
      </c>
      <c r="AB51" s="202">
        <v>0</v>
      </c>
      <c r="AC51" s="202">
        <v>10.43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27.09</v>
      </c>
      <c r="AJ51" s="202">
        <v>0</v>
      </c>
      <c r="AK51" s="202">
        <v>9.23</v>
      </c>
      <c r="AL51" s="202">
        <v>0</v>
      </c>
      <c r="AM51" s="202">
        <v>106.2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17.57</v>
      </c>
      <c r="H52" s="202">
        <v>0</v>
      </c>
      <c r="I52" s="202">
        <v>0</v>
      </c>
      <c r="J52" s="202">
        <v>21.43</v>
      </c>
      <c r="K52" s="202">
        <v>76.98</v>
      </c>
      <c r="L52" s="202">
        <v>30.04</v>
      </c>
      <c r="M52" s="202">
        <v>0</v>
      </c>
      <c r="N52" s="202">
        <v>15.63</v>
      </c>
      <c r="O52" s="202">
        <v>36.729999999999997</v>
      </c>
      <c r="P52" s="202">
        <v>23.95</v>
      </c>
      <c r="Q52" s="202">
        <v>2.4</v>
      </c>
      <c r="R52" s="202">
        <v>5.14</v>
      </c>
      <c r="S52" s="202">
        <v>3.07</v>
      </c>
      <c r="T52" s="202">
        <v>0</v>
      </c>
      <c r="U52" s="202">
        <v>7.09</v>
      </c>
      <c r="V52" s="202">
        <v>2.46</v>
      </c>
      <c r="W52" s="202">
        <v>3.87</v>
      </c>
      <c r="X52" s="202">
        <v>12.51</v>
      </c>
      <c r="Y52" s="202">
        <v>0</v>
      </c>
      <c r="Z52" s="202">
        <v>37.979999999999997</v>
      </c>
      <c r="AA52" s="202">
        <v>11.55</v>
      </c>
      <c r="AB52" s="202">
        <v>0</v>
      </c>
      <c r="AC52" s="202">
        <v>10.43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27.58</v>
      </c>
      <c r="AJ52" s="202">
        <v>0</v>
      </c>
      <c r="AK52" s="202">
        <v>9.23</v>
      </c>
      <c r="AL52" s="202">
        <v>0</v>
      </c>
      <c r="AM52" s="202">
        <v>106.2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17.57</v>
      </c>
      <c r="H53" s="202">
        <v>0</v>
      </c>
      <c r="I53" s="202">
        <v>0</v>
      </c>
      <c r="J53" s="202">
        <v>21.43</v>
      </c>
      <c r="K53" s="202">
        <v>76.98</v>
      </c>
      <c r="L53" s="202">
        <v>30.04</v>
      </c>
      <c r="M53" s="202">
        <v>0</v>
      </c>
      <c r="N53" s="202">
        <v>15.63</v>
      </c>
      <c r="O53" s="202">
        <v>39.01</v>
      </c>
      <c r="P53" s="202">
        <v>23.95</v>
      </c>
      <c r="Q53" s="202">
        <v>2.4</v>
      </c>
      <c r="R53" s="202">
        <v>5.14</v>
      </c>
      <c r="S53" s="202">
        <v>3.07</v>
      </c>
      <c r="T53" s="202">
        <v>0</v>
      </c>
      <c r="U53" s="202">
        <v>7.09</v>
      </c>
      <c r="V53" s="202">
        <v>2.46</v>
      </c>
      <c r="W53" s="202">
        <v>3.87</v>
      </c>
      <c r="X53" s="202">
        <v>12.51</v>
      </c>
      <c r="Y53" s="202">
        <v>0</v>
      </c>
      <c r="Z53" s="202">
        <v>37.979999999999997</v>
      </c>
      <c r="AA53" s="202">
        <v>11.55</v>
      </c>
      <c r="AB53" s="202">
        <v>0</v>
      </c>
      <c r="AC53" s="202">
        <v>10.43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27.58</v>
      </c>
      <c r="AJ53" s="202">
        <v>0</v>
      </c>
      <c r="AK53" s="202">
        <v>9.23</v>
      </c>
      <c r="AL53" s="202">
        <v>0</v>
      </c>
      <c r="AM53" s="202">
        <v>106.2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17.57</v>
      </c>
      <c r="H54" s="202">
        <v>0</v>
      </c>
      <c r="I54" s="202">
        <v>0</v>
      </c>
      <c r="J54" s="202">
        <v>21.43</v>
      </c>
      <c r="K54" s="202">
        <v>76.98</v>
      </c>
      <c r="L54" s="202">
        <v>30.04</v>
      </c>
      <c r="M54" s="202">
        <v>0</v>
      </c>
      <c r="N54" s="202">
        <v>15.63</v>
      </c>
      <c r="O54" s="202">
        <v>39.01</v>
      </c>
      <c r="P54" s="202">
        <v>23.95</v>
      </c>
      <c r="Q54" s="202">
        <v>2.4</v>
      </c>
      <c r="R54" s="202">
        <v>5.32</v>
      </c>
      <c r="S54" s="202">
        <v>3.07</v>
      </c>
      <c r="T54" s="202">
        <v>0</v>
      </c>
      <c r="U54" s="202">
        <v>7.09</v>
      </c>
      <c r="V54" s="202">
        <v>2.46</v>
      </c>
      <c r="W54" s="202">
        <v>3.87</v>
      </c>
      <c r="X54" s="202">
        <v>12.51</v>
      </c>
      <c r="Y54" s="202">
        <v>0</v>
      </c>
      <c r="Z54" s="202">
        <v>37.979999999999997</v>
      </c>
      <c r="AA54" s="202">
        <v>11.55</v>
      </c>
      <c r="AB54" s="202">
        <v>0</v>
      </c>
      <c r="AC54" s="202">
        <v>10.43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27.58</v>
      </c>
      <c r="AJ54" s="202">
        <v>0</v>
      </c>
      <c r="AK54" s="202">
        <v>9.23</v>
      </c>
      <c r="AL54" s="202">
        <v>0</v>
      </c>
      <c r="AM54" s="202">
        <v>106.2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17.57</v>
      </c>
      <c r="H55" s="202">
        <v>0</v>
      </c>
      <c r="I55" s="202">
        <v>0</v>
      </c>
      <c r="J55" s="202">
        <v>21.43</v>
      </c>
      <c r="K55" s="202">
        <v>76.98</v>
      </c>
      <c r="L55" s="202">
        <v>30.04</v>
      </c>
      <c r="M55" s="202">
        <v>0</v>
      </c>
      <c r="N55" s="202">
        <v>15.63</v>
      </c>
      <c r="O55" s="202">
        <v>39.01</v>
      </c>
      <c r="P55" s="202">
        <v>23.95</v>
      </c>
      <c r="Q55" s="202">
        <v>2.4</v>
      </c>
      <c r="R55" s="202">
        <v>5.32</v>
      </c>
      <c r="S55" s="202">
        <v>3.07</v>
      </c>
      <c r="T55" s="202">
        <v>0</v>
      </c>
      <c r="U55" s="202">
        <v>7.09</v>
      </c>
      <c r="V55" s="202">
        <v>2.46</v>
      </c>
      <c r="W55" s="202">
        <v>3.87</v>
      </c>
      <c r="X55" s="202">
        <v>12.51</v>
      </c>
      <c r="Y55" s="202">
        <v>0</v>
      </c>
      <c r="Z55" s="202">
        <v>37.979999999999997</v>
      </c>
      <c r="AA55" s="202">
        <v>11.55</v>
      </c>
      <c r="AB55" s="202">
        <v>0</v>
      </c>
      <c r="AC55" s="202">
        <v>10.43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27.58</v>
      </c>
      <c r="AJ55" s="202">
        <v>0</v>
      </c>
      <c r="AK55" s="202">
        <v>9.23</v>
      </c>
      <c r="AL55" s="202">
        <v>0</v>
      </c>
      <c r="AM55" s="202">
        <v>106.2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17.57</v>
      </c>
      <c r="H56" s="202">
        <v>0</v>
      </c>
      <c r="I56" s="202">
        <v>0</v>
      </c>
      <c r="J56" s="202">
        <v>21.43</v>
      </c>
      <c r="K56" s="202">
        <v>76.98</v>
      </c>
      <c r="L56" s="202">
        <v>30.04</v>
      </c>
      <c r="M56" s="202">
        <v>0</v>
      </c>
      <c r="N56" s="202">
        <v>15.63</v>
      </c>
      <c r="O56" s="202">
        <v>39.01</v>
      </c>
      <c r="P56" s="202">
        <v>23.95</v>
      </c>
      <c r="Q56" s="202">
        <v>2.4</v>
      </c>
      <c r="R56" s="202">
        <v>5.32</v>
      </c>
      <c r="S56" s="202">
        <v>3.07</v>
      </c>
      <c r="T56" s="202">
        <v>0</v>
      </c>
      <c r="U56" s="202">
        <v>7.09</v>
      </c>
      <c r="V56" s="202">
        <v>2.46</v>
      </c>
      <c r="W56" s="202">
        <v>3.87</v>
      </c>
      <c r="X56" s="202">
        <v>12.51</v>
      </c>
      <c r="Y56" s="202">
        <v>0</v>
      </c>
      <c r="Z56" s="202">
        <v>37.979999999999997</v>
      </c>
      <c r="AA56" s="202">
        <v>11.55</v>
      </c>
      <c r="AB56" s="202">
        <v>0</v>
      </c>
      <c r="AC56" s="202">
        <v>10.43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27.58</v>
      </c>
      <c r="AJ56" s="202">
        <v>0</v>
      </c>
      <c r="AK56" s="202">
        <v>9.23</v>
      </c>
      <c r="AL56" s="202">
        <v>0</v>
      </c>
      <c r="AM56" s="202">
        <v>106.2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17.57</v>
      </c>
      <c r="H57" s="202">
        <v>0</v>
      </c>
      <c r="I57" s="202">
        <v>0</v>
      </c>
      <c r="J57" s="202">
        <v>21.43</v>
      </c>
      <c r="K57" s="202">
        <v>76.98</v>
      </c>
      <c r="L57" s="202">
        <v>30.04</v>
      </c>
      <c r="M57" s="202">
        <v>0</v>
      </c>
      <c r="N57" s="202">
        <v>14.66</v>
      </c>
      <c r="O57" s="202">
        <v>25.36</v>
      </c>
      <c r="P57" s="202">
        <v>16.36</v>
      </c>
      <c r="Q57" s="202">
        <v>2.4900000000000002</v>
      </c>
      <c r="R57" s="202">
        <v>5.49</v>
      </c>
      <c r="S57" s="202">
        <v>3.18</v>
      </c>
      <c r="T57" s="202">
        <v>0</v>
      </c>
      <c r="U57" s="202">
        <v>7.09</v>
      </c>
      <c r="V57" s="202">
        <v>2.46</v>
      </c>
      <c r="W57" s="202">
        <v>3.87</v>
      </c>
      <c r="X57" s="202">
        <v>12.51</v>
      </c>
      <c r="Y57" s="202">
        <v>0</v>
      </c>
      <c r="Z57" s="202">
        <v>37.979999999999997</v>
      </c>
      <c r="AA57" s="202">
        <v>11.55</v>
      </c>
      <c r="AB57" s="202">
        <v>0</v>
      </c>
      <c r="AC57" s="202">
        <v>10.43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27.58</v>
      </c>
      <c r="AJ57" s="202">
        <v>0</v>
      </c>
      <c r="AK57" s="202">
        <v>9.23</v>
      </c>
      <c r="AL57" s="202">
        <v>0</v>
      </c>
      <c r="AM57" s="202">
        <v>106.2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17.57</v>
      </c>
      <c r="H58" s="202">
        <v>0</v>
      </c>
      <c r="I58" s="202">
        <v>0</v>
      </c>
      <c r="J58" s="202">
        <v>21.43</v>
      </c>
      <c r="K58" s="202">
        <v>76.98</v>
      </c>
      <c r="L58" s="202">
        <v>30.04</v>
      </c>
      <c r="M58" s="202">
        <v>0</v>
      </c>
      <c r="N58" s="202">
        <v>14.66</v>
      </c>
      <c r="O58" s="202">
        <v>24.48</v>
      </c>
      <c r="P58" s="202">
        <v>11.51</v>
      </c>
      <c r="Q58" s="202">
        <v>2.4900000000000002</v>
      </c>
      <c r="R58" s="202">
        <v>5.49</v>
      </c>
      <c r="S58" s="202">
        <v>3.18</v>
      </c>
      <c r="T58" s="202">
        <v>0</v>
      </c>
      <c r="U58" s="202">
        <v>7.09</v>
      </c>
      <c r="V58" s="202">
        <v>2.46</v>
      </c>
      <c r="W58" s="202">
        <v>3.87</v>
      </c>
      <c r="X58" s="202">
        <v>12.51</v>
      </c>
      <c r="Y58" s="202">
        <v>0</v>
      </c>
      <c r="Z58" s="202">
        <v>37.979999999999997</v>
      </c>
      <c r="AA58" s="202">
        <v>11.55</v>
      </c>
      <c r="AB58" s="202">
        <v>0</v>
      </c>
      <c r="AC58" s="202">
        <v>10.43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27.58</v>
      </c>
      <c r="AJ58" s="202">
        <v>0</v>
      </c>
      <c r="AK58" s="202">
        <v>9.23</v>
      </c>
      <c r="AL58" s="202">
        <v>0</v>
      </c>
      <c r="AM58" s="202">
        <v>106.2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17.57</v>
      </c>
      <c r="H59" s="202">
        <v>0</v>
      </c>
      <c r="I59" s="202">
        <v>0</v>
      </c>
      <c r="J59" s="202">
        <v>21.71</v>
      </c>
      <c r="K59" s="202">
        <v>76.98</v>
      </c>
      <c r="L59" s="202">
        <v>30.04</v>
      </c>
      <c r="M59" s="202">
        <v>0</v>
      </c>
      <c r="N59" s="202">
        <v>14.66</v>
      </c>
      <c r="O59" s="202">
        <v>24.48</v>
      </c>
      <c r="P59" s="202">
        <v>11.51</v>
      </c>
      <c r="Q59" s="202">
        <v>2.4900000000000002</v>
      </c>
      <c r="R59" s="202">
        <v>5.49</v>
      </c>
      <c r="S59" s="202">
        <v>3.18</v>
      </c>
      <c r="T59" s="202">
        <v>0</v>
      </c>
      <c r="U59" s="202">
        <v>7.09</v>
      </c>
      <c r="V59" s="202">
        <v>2.46</v>
      </c>
      <c r="W59" s="202">
        <v>3.87</v>
      </c>
      <c r="X59" s="202">
        <v>12.51</v>
      </c>
      <c r="Y59" s="202">
        <v>0</v>
      </c>
      <c r="Z59" s="202">
        <v>37.979999999999997</v>
      </c>
      <c r="AA59" s="202">
        <v>11.55</v>
      </c>
      <c r="AB59" s="202">
        <v>0</v>
      </c>
      <c r="AC59" s="202">
        <v>10.43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27.58</v>
      </c>
      <c r="AJ59" s="202">
        <v>0</v>
      </c>
      <c r="AK59" s="202">
        <v>9.23</v>
      </c>
      <c r="AL59" s="202">
        <v>0</v>
      </c>
      <c r="AM59" s="202">
        <v>106.2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17.57</v>
      </c>
      <c r="H60" s="202">
        <v>0</v>
      </c>
      <c r="I60" s="202">
        <v>0</v>
      </c>
      <c r="J60" s="202">
        <v>21.71</v>
      </c>
      <c r="K60" s="202">
        <v>76.98</v>
      </c>
      <c r="L60" s="202">
        <v>30.04</v>
      </c>
      <c r="M60" s="202">
        <v>0</v>
      </c>
      <c r="N60" s="202">
        <v>0.94</v>
      </c>
      <c r="O60" s="202">
        <v>1.58</v>
      </c>
      <c r="P60" s="202">
        <v>1.5</v>
      </c>
      <c r="Q60" s="202">
        <v>2.4900000000000002</v>
      </c>
      <c r="R60" s="202">
        <v>5.49</v>
      </c>
      <c r="S60" s="202">
        <v>3.18</v>
      </c>
      <c r="T60" s="202">
        <v>0</v>
      </c>
      <c r="U60" s="202">
        <v>7.09</v>
      </c>
      <c r="V60" s="202">
        <v>2.46</v>
      </c>
      <c r="W60" s="202">
        <v>3.87</v>
      </c>
      <c r="X60" s="202">
        <v>12.51</v>
      </c>
      <c r="Y60" s="202">
        <v>0</v>
      </c>
      <c r="Z60" s="202">
        <v>37.979999999999997</v>
      </c>
      <c r="AA60" s="202">
        <v>11.55</v>
      </c>
      <c r="AB60" s="202">
        <v>0</v>
      </c>
      <c r="AC60" s="202">
        <v>10.43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27.58</v>
      </c>
      <c r="AJ60" s="202">
        <v>0</v>
      </c>
      <c r="AK60" s="202">
        <v>9.23</v>
      </c>
      <c r="AL60" s="202">
        <v>0</v>
      </c>
      <c r="AM60" s="202">
        <v>106.2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17.57</v>
      </c>
      <c r="H61" s="202">
        <v>0</v>
      </c>
      <c r="I61" s="202">
        <v>0</v>
      </c>
      <c r="J61" s="202">
        <v>21.71</v>
      </c>
      <c r="K61" s="202">
        <v>76.98</v>
      </c>
      <c r="L61" s="202">
        <v>30.04</v>
      </c>
      <c r="M61" s="202">
        <v>0</v>
      </c>
      <c r="N61" s="202">
        <v>0.94</v>
      </c>
      <c r="O61" s="202">
        <v>1.58</v>
      </c>
      <c r="P61" s="202">
        <v>1.5</v>
      </c>
      <c r="Q61" s="202">
        <v>2.4900000000000002</v>
      </c>
      <c r="R61" s="202">
        <v>5.49</v>
      </c>
      <c r="S61" s="202">
        <v>3.18</v>
      </c>
      <c r="T61" s="202">
        <v>0</v>
      </c>
      <c r="U61" s="202">
        <v>7.09</v>
      </c>
      <c r="V61" s="202">
        <v>2.46</v>
      </c>
      <c r="W61" s="202">
        <v>0.27</v>
      </c>
      <c r="X61" s="202">
        <v>12.51</v>
      </c>
      <c r="Y61" s="202">
        <v>0</v>
      </c>
      <c r="Z61" s="202">
        <v>37.979999999999997</v>
      </c>
      <c r="AA61" s="202">
        <v>11.55</v>
      </c>
      <c r="AB61" s="202">
        <v>0</v>
      </c>
      <c r="AC61" s="202">
        <v>10.43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27.58</v>
      </c>
      <c r="AJ61" s="202">
        <v>0</v>
      </c>
      <c r="AK61" s="202">
        <v>9.23</v>
      </c>
      <c r="AL61" s="202">
        <v>0</v>
      </c>
      <c r="AM61" s="202">
        <v>106.2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17.57</v>
      </c>
      <c r="H62" s="202">
        <v>0</v>
      </c>
      <c r="I62" s="202">
        <v>0</v>
      </c>
      <c r="J62" s="202">
        <v>21.71</v>
      </c>
      <c r="K62" s="202">
        <v>76.98</v>
      </c>
      <c r="L62" s="202">
        <v>30.04</v>
      </c>
      <c r="M62" s="202">
        <v>0</v>
      </c>
      <c r="N62" s="202">
        <v>0.94</v>
      </c>
      <c r="O62" s="202">
        <v>1.58</v>
      </c>
      <c r="P62" s="202">
        <v>1.5</v>
      </c>
      <c r="Q62" s="202">
        <v>2.31</v>
      </c>
      <c r="R62" s="202">
        <v>5.44</v>
      </c>
      <c r="S62" s="202">
        <v>2.83</v>
      </c>
      <c r="T62" s="202">
        <v>0</v>
      </c>
      <c r="U62" s="202">
        <v>7.09</v>
      </c>
      <c r="V62" s="202">
        <v>2.46</v>
      </c>
      <c r="W62" s="202">
        <v>0.27</v>
      </c>
      <c r="X62" s="202">
        <v>0.78</v>
      </c>
      <c r="Y62" s="202">
        <v>0</v>
      </c>
      <c r="Z62" s="202">
        <v>37.979999999999997</v>
      </c>
      <c r="AA62" s="202">
        <v>11.55</v>
      </c>
      <c r="AB62" s="202">
        <v>0</v>
      </c>
      <c r="AC62" s="202">
        <v>10.43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27.58</v>
      </c>
      <c r="AJ62" s="202">
        <v>0</v>
      </c>
      <c r="AK62" s="202">
        <v>9.23</v>
      </c>
      <c r="AL62" s="202">
        <v>0</v>
      </c>
      <c r="AM62" s="202">
        <v>106.2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17.57</v>
      </c>
      <c r="H63" s="202">
        <v>0</v>
      </c>
      <c r="I63" s="202">
        <v>0</v>
      </c>
      <c r="J63" s="202">
        <v>21.71</v>
      </c>
      <c r="K63" s="202">
        <v>76.98</v>
      </c>
      <c r="L63" s="202">
        <v>30.04</v>
      </c>
      <c r="M63" s="202">
        <v>0</v>
      </c>
      <c r="N63" s="202">
        <v>0.94</v>
      </c>
      <c r="O63" s="202">
        <v>1.58</v>
      </c>
      <c r="P63" s="202">
        <v>1.5</v>
      </c>
      <c r="Q63" s="202">
        <v>2.31</v>
      </c>
      <c r="R63" s="202">
        <v>5.44</v>
      </c>
      <c r="S63" s="202">
        <v>2.83</v>
      </c>
      <c r="T63" s="202">
        <v>0</v>
      </c>
      <c r="U63" s="202">
        <v>7.09</v>
      </c>
      <c r="V63" s="202">
        <v>0.41</v>
      </c>
      <c r="W63" s="202">
        <v>0.27</v>
      </c>
      <c r="X63" s="202">
        <v>0.78</v>
      </c>
      <c r="Y63" s="202">
        <v>0</v>
      </c>
      <c r="Z63" s="202">
        <v>38.81</v>
      </c>
      <c r="AA63" s="202">
        <v>11.77</v>
      </c>
      <c r="AB63" s="202">
        <v>0</v>
      </c>
      <c r="AC63" s="202">
        <v>10.43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27.58</v>
      </c>
      <c r="AJ63" s="202">
        <v>0</v>
      </c>
      <c r="AK63" s="202">
        <v>9.23</v>
      </c>
      <c r="AL63" s="202">
        <v>0</v>
      </c>
      <c r="AM63" s="202">
        <v>106.2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17.57</v>
      </c>
      <c r="H64" s="202">
        <v>0</v>
      </c>
      <c r="I64" s="202">
        <v>0</v>
      </c>
      <c r="J64" s="202">
        <v>21.71</v>
      </c>
      <c r="K64" s="202">
        <v>76.98</v>
      </c>
      <c r="L64" s="202">
        <v>30.04</v>
      </c>
      <c r="M64" s="202">
        <v>0</v>
      </c>
      <c r="N64" s="202">
        <v>0.94</v>
      </c>
      <c r="O64" s="202">
        <v>1.58</v>
      </c>
      <c r="P64" s="202">
        <v>1.5</v>
      </c>
      <c r="Q64" s="202">
        <v>2.31</v>
      </c>
      <c r="R64" s="202">
        <v>5.44</v>
      </c>
      <c r="S64" s="202">
        <v>2.83</v>
      </c>
      <c r="T64" s="202">
        <v>0</v>
      </c>
      <c r="U64" s="202">
        <v>7.09</v>
      </c>
      <c r="V64" s="202">
        <v>0.32</v>
      </c>
      <c r="W64" s="202">
        <v>0.27</v>
      </c>
      <c r="X64" s="202">
        <v>0.78</v>
      </c>
      <c r="Y64" s="202">
        <v>0</v>
      </c>
      <c r="Z64" s="202">
        <v>38.81</v>
      </c>
      <c r="AA64" s="202">
        <v>11.77</v>
      </c>
      <c r="AB64" s="202">
        <v>0</v>
      </c>
      <c r="AC64" s="202">
        <v>10.43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27.58</v>
      </c>
      <c r="AJ64" s="202">
        <v>0</v>
      </c>
      <c r="AK64" s="202">
        <v>9.23</v>
      </c>
      <c r="AL64" s="202">
        <v>0</v>
      </c>
      <c r="AM64" s="202">
        <v>106.2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17.57</v>
      </c>
      <c r="H65" s="202">
        <v>0</v>
      </c>
      <c r="I65" s="202">
        <v>0</v>
      </c>
      <c r="J65" s="202">
        <v>21.71</v>
      </c>
      <c r="K65" s="202">
        <v>76.98</v>
      </c>
      <c r="L65" s="202">
        <v>30.04</v>
      </c>
      <c r="M65" s="202">
        <v>0</v>
      </c>
      <c r="N65" s="202">
        <v>0.94</v>
      </c>
      <c r="O65" s="202">
        <v>1.58</v>
      </c>
      <c r="P65" s="202">
        <v>1.5</v>
      </c>
      <c r="Q65" s="202">
        <v>2.31</v>
      </c>
      <c r="R65" s="202">
        <v>5.44</v>
      </c>
      <c r="S65" s="202">
        <v>2.83</v>
      </c>
      <c r="T65" s="202">
        <v>0</v>
      </c>
      <c r="U65" s="202">
        <v>7.09</v>
      </c>
      <c r="V65" s="202">
        <v>0.32</v>
      </c>
      <c r="W65" s="202">
        <v>0.27</v>
      </c>
      <c r="X65" s="202">
        <v>0.78</v>
      </c>
      <c r="Y65" s="202">
        <v>0</v>
      </c>
      <c r="Z65" s="202">
        <v>2.21</v>
      </c>
      <c r="AA65" s="202">
        <v>0.71</v>
      </c>
      <c r="AB65" s="202">
        <v>0</v>
      </c>
      <c r="AC65" s="202">
        <v>10.43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27.58</v>
      </c>
      <c r="AJ65" s="202">
        <v>0</v>
      </c>
      <c r="AK65" s="202">
        <v>12.6</v>
      </c>
      <c r="AL65" s="202">
        <v>0</v>
      </c>
      <c r="AM65" s="202">
        <v>106.2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17.57</v>
      </c>
      <c r="H66" s="202">
        <v>0</v>
      </c>
      <c r="I66" s="202">
        <v>0</v>
      </c>
      <c r="J66" s="202">
        <v>21.71</v>
      </c>
      <c r="K66" s="202">
        <v>76.98</v>
      </c>
      <c r="L66" s="202">
        <v>30.04</v>
      </c>
      <c r="M66" s="202">
        <v>0</v>
      </c>
      <c r="N66" s="202">
        <v>0.94</v>
      </c>
      <c r="O66" s="202">
        <v>1.58</v>
      </c>
      <c r="P66" s="202">
        <v>1.5</v>
      </c>
      <c r="Q66" s="202">
        <v>2.31</v>
      </c>
      <c r="R66" s="202">
        <v>5.44</v>
      </c>
      <c r="S66" s="202">
        <v>2.83</v>
      </c>
      <c r="T66" s="202">
        <v>0</v>
      </c>
      <c r="U66" s="202">
        <v>7.09</v>
      </c>
      <c r="V66" s="202">
        <v>0.32</v>
      </c>
      <c r="W66" s="202">
        <v>0.27</v>
      </c>
      <c r="X66" s="202">
        <v>0.78</v>
      </c>
      <c r="Y66" s="202">
        <v>0</v>
      </c>
      <c r="Z66" s="202">
        <v>2.21</v>
      </c>
      <c r="AA66" s="202">
        <v>0.71</v>
      </c>
      <c r="AB66" s="202">
        <v>0</v>
      </c>
      <c r="AC66" s="202">
        <v>10.43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27.58</v>
      </c>
      <c r="AJ66" s="202">
        <v>0</v>
      </c>
      <c r="AK66" s="202">
        <v>12.6</v>
      </c>
      <c r="AL66" s="202">
        <v>0</v>
      </c>
      <c r="AM66" s="202">
        <v>106.2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17.57</v>
      </c>
      <c r="H67" s="202">
        <v>0</v>
      </c>
      <c r="I67" s="202">
        <v>0</v>
      </c>
      <c r="J67" s="202">
        <v>21.71</v>
      </c>
      <c r="K67" s="202">
        <v>76.98</v>
      </c>
      <c r="L67" s="202">
        <v>30.04</v>
      </c>
      <c r="M67" s="202">
        <v>0</v>
      </c>
      <c r="N67" s="202">
        <v>0.94</v>
      </c>
      <c r="O67" s="202">
        <v>1.58</v>
      </c>
      <c r="P67" s="202">
        <v>1.5</v>
      </c>
      <c r="Q67" s="202">
        <v>2.31</v>
      </c>
      <c r="R67" s="202">
        <v>5.44</v>
      </c>
      <c r="S67" s="202">
        <v>2.83</v>
      </c>
      <c r="T67" s="202">
        <v>0</v>
      </c>
      <c r="U67" s="202">
        <v>7.09</v>
      </c>
      <c r="V67" s="202">
        <v>0.32</v>
      </c>
      <c r="W67" s="202">
        <v>0.27</v>
      </c>
      <c r="X67" s="202">
        <v>0.78</v>
      </c>
      <c r="Y67" s="202">
        <v>0</v>
      </c>
      <c r="Z67" s="202">
        <v>2.21</v>
      </c>
      <c r="AA67" s="202">
        <v>0.71</v>
      </c>
      <c r="AB67" s="202">
        <v>0</v>
      </c>
      <c r="AC67" s="202">
        <v>10.43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27.58</v>
      </c>
      <c r="AJ67" s="202">
        <v>0</v>
      </c>
      <c r="AK67" s="202">
        <v>12.6</v>
      </c>
      <c r="AL67" s="202">
        <v>0</v>
      </c>
      <c r="AM67" s="202">
        <v>106.2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17.57</v>
      </c>
      <c r="H68" s="202">
        <v>0</v>
      </c>
      <c r="I68" s="202">
        <v>0</v>
      </c>
      <c r="J68" s="202">
        <v>21.71</v>
      </c>
      <c r="K68" s="202">
        <v>76.98</v>
      </c>
      <c r="L68" s="202">
        <v>30.04</v>
      </c>
      <c r="M68" s="202">
        <v>0</v>
      </c>
      <c r="N68" s="202">
        <v>0.94</v>
      </c>
      <c r="O68" s="202">
        <v>1.58</v>
      </c>
      <c r="P68" s="202">
        <v>1.5</v>
      </c>
      <c r="Q68" s="202">
        <v>2.31</v>
      </c>
      <c r="R68" s="202">
        <v>5.44</v>
      </c>
      <c r="S68" s="202">
        <v>2.83</v>
      </c>
      <c r="T68" s="202">
        <v>0</v>
      </c>
      <c r="U68" s="202">
        <v>7.09</v>
      </c>
      <c r="V68" s="202">
        <v>0.32</v>
      </c>
      <c r="W68" s="202">
        <v>0.27</v>
      </c>
      <c r="X68" s="202">
        <v>0.78</v>
      </c>
      <c r="Y68" s="202">
        <v>0</v>
      </c>
      <c r="Z68" s="202">
        <v>2.21</v>
      </c>
      <c r="AA68" s="202">
        <v>0.71</v>
      </c>
      <c r="AB68" s="202">
        <v>0</v>
      </c>
      <c r="AC68" s="202">
        <v>10.43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27.58</v>
      </c>
      <c r="AJ68" s="202">
        <v>0</v>
      </c>
      <c r="AK68" s="202">
        <v>12.6</v>
      </c>
      <c r="AL68" s="202">
        <v>0</v>
      </c>
      <c r="AM68" s="202">
        <v>106.2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17.57</v>
      </c>
      <c r="H69" s="202">
        <v>0</v>
      </c>
      <c r="I69" s="202">
        <v>0</v>
      </c>
      <c r="J69" s="202">
        <v>21.71</v>
      </c>
      <c r="K69" s="202">
        <v>76.010000000000005</v>
      </c>
      <c r="L69" s="202">
        <v>29.19</v>
      </c>
      <c r="M69" s="202">
        <v>0</v>
      </c>
      <c r="N69" s="202">
        <v>0.94</v>
      </c>
      <c r="O69" s="202">
        <v>1.58</v>
      </c>
      <c r="P69" s="202">
        <v>1.5</v>
      </c>
      <c r="Q69" s="202">
        <v>2.31</v>
      </c>
      <c r="R69" s="202">
        <v>5.93</v>
      </c>
      <c r="S69" s="202">
        <v>2.83</v>
      </c>
      <c r="T69" s="202">
        <v>0</v>
      </c>
      <c r="U69" s="202">
        <v>7.09</v>
      </c>
      <c r="V69" s="202">
        <v>0.32</v>
      </c>
      <c r="W69" s="202">
        <v>0.27</v>
      </c>
      <c r="X69" s="202">
        <v>0.78</v>
      </c>
      <c r="Y69" s="202">
        <v>0</v>
      </c>
      <c r="Z69" s="202">
        <v>2.21</v>
      </c>
      <c r="AA69" s="202">
        <v>0.71</v>
      </c>
      <c r="AB69" s="202">
        <v>0</v>
      </c>
      <c r="AC69" s="202">
        <v>10.43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27.58</v>
      </c>
      <c r="AJ69" s="202">
        <v>0</v>
      </c>
      <c r="AK69" s="202">
        <v>12.6</v>
      </c>
      <c r="AL69" s="202">
        <v>0</v>
      </c>
      <c r="AM69" s="202">
        <v>106.2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17.57</v>
      </c>
      <c r="H70" s="202">
        <v>0</v>
      </c>
      <c r="I70" s="202">
        <v>0</v>
      </c>
      <c r="J70" s="202">
        <v>21.71</v>
      </c>
      <c r="K70" s="202">
        <v>76.010000000000005</v>
      </c>
      <c r="L70" s="202">
        <v>29.19</v>
      </c>
      <c r="M70" s="202">
        <v>0</v>
      </c>
      <c r="N70" s="202">
        <v>0.94</v>
      </c>
      <c r="O70" s="202">
        <v>1.58</v>
      </c>
      <c r="P70" s="202">
        <v>1.5</v>
      </c>
      <c r="Q70" s="202">
        <v>2.31</v>
      </c>
      <c r="R70" s="202">
        <v>5.93</v>
      </c>
      <c r="S70" s="202">
        <v>2.83</v>
      </c>
      <c r="T70" s="202">
        <v>0</v>
      </c>
      <c r="U70" s="202">
        <v>7.09</v>
      </c>
      <c r="V70" s="202">
        <v>0.32</v>
      </c>
      <c r="W70" s="202">
        <v>0.27</v>
      </c>
      <c r="X70" s="202">
        <v>0.78</v>
      </c>
      <c r="Y70" s="202">
        <v>0</v>
      </c>
      <c r="Z70" s="202">
        <v>2.21</v>
      </c>
      <c r="AA70" s="202">
        <v>0.71</v>
      </c>
      <c r="AB70" s="202">
        <v>0</v>
      </c>
      <c r="AC70" s="202">
        <v>10.43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27.58</v>
      </c>
      <c r="AJ70" s="202">
        <v>0</v>
      </c>
      <c r="AK70" s="202">
        <v>12.6</v>
      </c>
      <c r="AL70" s="202">
        <v>0</v>
      </c>
      <c r="AM70" s="202">
        <v>106.2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17.57</v>
      </c>
      <c r="H71" s="202">
        <v>0</v>
      </c>
      <c r="I71" s="202">
        <v>0</v>
      </c>
      <c r="J71" s="202">
        <v>21.71</v>
      </c>
      <c r="K71" s="202">
        <v>76.010000000000005</v>
      </c>
      <c r="L71" s="202">
        <v>29.19</v>
      </c>
      <c r="M71" s="202">
        <v>0</v>
      </c>
      <c r="N71" s="202">
        <v>0.94</v>
      </c>
      <c r="O71" s="202">
        <v>1.58</v>
      </c>
      <c r="P71" s="202">
        <v>1.5</v>
      </c>
      <c r="Q71" s="202">
        <v>2.31</v>
      </c>
      <c r="R71" s="202">
        <v>5.93</v>
      </c>
      <c r="S71" s="202">
        <v>2.83</v>
      </c>
      <c r="T71" s="202">
        <v>0</v>
      </c>
      <c r="U71" s="202">
        <v>7.09</v>
      </c>
      <c r="V71" s="202">
        <v>0.32</v>
      </c>
      <c r="W71" s="202">
        <v>0.27</v>
      </c>
      <c r="X71" s="202">
        <v>0.78</v>
      </c>
      <c r="Y71" s="202">
        <v>0</v>
      </c>
      <c r="Z71" s="202">
        <v>2.21</v>
      </c>
      <c r="AA71" s="202">
        <v>0.71</v>
      </c>
      <c r="AB71" s="202">
        <v>0</v>
      </c>
      <c r="AC71" s="202">
        <v>10.6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27.57</v>
      </c>
      <c r="AJ71" s="202">
        <v>0</v>
      </c>
      <c r="AK71" s="202">
        <v>12.6</v>
      </c>
      <c r="AL71" s="202">
        <v>0</v>
      </c>
      <c r="AM71" s="202">
        <v>106.2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17.57</v>
      </c>
      <c r="H72" s="202">
        <v>0</v>
      </c>
      <c r="I72" s="202">
        <v>0</v>
      </c>
      <c r="J72" s="202">
        <v>21.71</v>
      </c>
      <c r="K72" s="202">
        <v>76.010000000000005</v>
      </c>
      <c r="L72" s="202">
        <v>29.19</v>
      </c>
      <c r="M72" s="202">
        <v>0</v>
      </c>
      <c r="N72" s="202">
        <v>0.94</v>
      </c>
      <c r="O72" s="202">
        <v>1.58</v>
      </c>
      <c r="P72" s="202">
        <v>1.5</v>
      </c>
      <c r="Q72" s="202">
        <v>2.31</v>
      </c>
      <c r="R72" s="202">
        <v>5.93</v>
      </c>
      <c r="S72" s="202">
        <v>2.83</v>
      </c>
      <c r="T72" s="202">
        <v>0</v>
      </c>
      <c r="U72" s="202">
        <v>7.09</v>
      </c>
      <c r="V72" s="202">
        <v>0.32</v>
      </c>
      <c r="W72" s="202">
        <v>0.27</v>
      </c>
      <c r="X72" s="202">
        <v>0.78</v>
      </c>
      <c r="Y72" s="202">
        <v>0</v>
      </c>
      <c r="Z72" s="202">
        <v>2.21</v>
      </c>
      <c r="AA72" s="202">
        <v>0.71</v>
      </c>
      <c r="AB72" s="202">
        <v>0</v>
      </c>
      <c r="AC72" s="202">
        <v>10.6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27.57</v>
      </c>
      <c r="AJ72" s="202">
        <v>0</v>
      </c>
      <c r="AK72" s="202">
        <v>12.6</v>
      </c>
      <c r="AL72" s="202">
        <v>0</v>
      </c>
      <c r="AM72" s="202">
        <v>106.2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17.57</v>
      </c>
      <c r="H73" s="202">
        <v>0</v>
      </c>
      <c r="I73" s="202">
        <v>0</v>
      </c>
      <c r="J73" s="202">
        <v>21.71</v>
      </c>
      <c r="K73" s="202">
        <v>76.010000000000005</v>
      </c>
      <c r="L73" s="202">
        <v>29.19</v>
      </c>
      <c r="M73" s="202">
        <v>0</v>
      </c>
      <c r="N73" s="202">
        <v>0.94</v>
      </c>
      <c r="O73" s="202">
        <v>1.58</v>
      </c>
      <c r="P73" s="202">
        <v>1.5</v>
      </c>
      <c r="Q73" s="202">
        <v>2.31</v>
      </c>
      <c r="R73" s="202">
        <v>5.93</v>
      </c>
      <c r="S73" s="202">
        <v>2.83</v>
      </c>
      <c r="T73" s="202">
        <v>0</v>
      </c>
      <c r="U73" s="202">
        <v>7.09</v>
      </c>
      <c r="V73" s="202">
        <v>0.32</v>
      </c>
      <c r="W73" s="202">
        <v>0.27</v>
      </c>
      <c r="X73" s="202">
        <v>0.78</v>
      </c>
      <c r="Y73" s="202">
        <v>0</v>
      </c>
      <c r="Z73" s="202">
        <v>2.21</v>
      </c>
      <c r="AA73" s="202">
        <v>0.71</v>
      </c>
      <c r="AB73" s="202">
        <v>0</v>
      </c>
      <c r="AC73" s="202">
        <v>10.6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27.57</v>
      </c>
      <c r="AJ73" s="202">
        <v>0</v>
      </c>
      <c r="AK73" s="202">
        <v>12.6</v>
      </c>
      <c r="AL73" s="202">
        <v>0</v>
      </c>
      <c r="AM73" s="202">
        <v>106.2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17.57</v>
      </c>
      <c r="H74" s="202">
        <v>0</v>
      </c>
      <c r="I74" s="202">
        <v>0</v>
      </c>
      <c r="J74" s="202">
        <v>21.71</v>
      </c>
      <c r="K74" s="202">
        <v>76.010000000000005</v>
      </c>
      <c r="L74" s="202">
        <v>29.19</v>
      </c>
      <c r="M74" s="202">
        <v>0</v>
      </c>
      <c r="N74" s="202">
        <v>0.94</v>
      </c>
      <c r="O74" s="202">
        <v>1.58</v>
      </c>
      <c r="P74" s="202">
        <v>1.5</v>
      </c>
      <c r="Q74" s="202">
        <v>2.31</v>
      </c>
      <c r="R74" s="202">
        <v>5.93</v>
      </c>
      <c r="S74" s="202">
        <v>2.83</v>
      </c>
      <c r="T74" s="202">
        <v>0</v>
      </c>
      <c r="U74" s="202">
        <v>7.09</v>
      </c>
      <c r="V74" s="202">
        <v>0.54</v>
      </c>
      <c r="W74" s="202">
        <v>0.27</v>
      </c>
      <c r="X74" s="202">
        <v>0.78</v>
      </c>
      <c r="Y74" s="202">
        <v>0</v>
      </c>
      <c r="Z74" s="202">
        <v>2.21</v>
      </c>
      <c r="AA74" s="202">
        <v>0.71</v>
      </c>
      <c r="AB74" s="202">
        <v>0</v>
      </c>
      <c r="AC74" s="202">
        <v>10.6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27.57</v>
      </c>
      <c r="AJ74" s="202">
        <v>0</v>
      </c>
      <c r="AK74" s="202">
        <v>12.6</v>
      </c>
      <c r="AL74" s="202">
        <v>0</v>
      </c>
      <c r="AM74" s="202">
        <v>106.2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17.54</v>
      </c>
      <c r="H75" s="202">
        <v>0</v>
      </c>
      <c r="I75" s="202">
        <v>0</v>
      </c>
      <c r="J75" s="202">
        <v>21.71</v>
      </c>
      <c r="K75" s="202">
        <v>5.54</v>
      </c>
      <c r="L75" s="202">
        <v>2.0099999999999998</v>
      </c>
      <c r="M75" s="202">
        <v>0</v>
      </c>
      <c r="N75" s="202">
        <v>0.94</v>
      </c>
      <c r="O75" s="202">
        <v>1.58</v>
      </c>
      <c r="P75" s="202">
        <v>1.5</v>
      </c>
      <c r="Q75" s="202">
        <v>0.16</v>
      </c>
      <c r="R75" s="202">
        <v>0.34</v>
      </c>
      <c r="S75" s="202">
        <v>0.21</v>
      </c>
      <c r="T75" s="202">
        <v>0</v>
      </c>
      <c r="U75" s="202">
        <v>7.09</v>
      </c>
      <c r="V75" s="202">
        <v>0.32</v>
      </c>
      <c r="W75" s="202">
        <v>0.27</v>
      </c>
      <c r="X75" s="202">
        <v>0.78</v>
      </c>
      <c r="Y75" s="202">
        <v>0</v>
      </c>
      <c r="Z75" s="202">
        <v>2.2000000000000002</v>
      </c>
      <c r="AA75" s="202">
        <v>0.71</v>
      </c>
      <c r="AB75" s="202">
        <v>0</v>
      </c>
      <c r="AC75" s="202">
        <v>10.6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27.57</v>
      </c>
      <c r="AJ75" s="202">
        <v>0</v>
      </c>
      <c r="AK75" s="202">
        <v>12.6</v>
      </c>
      <c r="AL75" s="202">
        <v>0</v>
      </c>
      <c r="AM75" s="202">
        <v>108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17.54</v>
      </c>
      <c r="H76" s="202">
        <v>0</v>
      </c>
      <c r="I76" s="202">
        <v>0</v>
      </c>
      <c r="J76" s="202">
        <v>21.71</v>
      </c>
      <c r="K76" s="202">
        <v>5.1100000000000003</v>
      </c>
      <c r="L76" s="202">
        <v>2.0099999999999998</v>
      </c>
      <c r="M76" s="202">
        <v>0</v>
      </c>
      <c r="N76" s="202">
        <v>0.94</v>
      </c>
      <c r="O76" s="202">
        <v>1.58</v>
      </c>
      <c r="P76" s="202">
        <v>1.5</v>
      </c>
      <c r="Q76" s="202">
        <v>0.16</v>
      </c>
      <c r="R76" s="202">
        <v>0.34</v>
      </c>
      <c r="S76" s="202">
        <v>0.21</v>
      </c>
      <c r="T76" s="202">
        <v>0</v>
      </c>
      <c r="U76" s="202">
        <v>7.09</v>
      </c>
      <c r="V76" s="202">
        <v>0.32</v>
      </c>
      <c r="W76" s="202">
        <v>0.27</v>
      </c>
      <c r="X76" s="202">
        <v>0.78</v>
      </c>
      <c r="Y76" s="202">
        <v>0</v>
      </c>
      <c r="Z76" s="202">
        <v>2.2000000000000002</v>
      </c>
      <c r="AA76" s="202">
        <v>0.71</v>
      </c>
      <c r="AB76" s="202">
        <v>0</v>
      </c>
      <c r="AC76" s="202">
        <v>10.6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27.57</v>
      </c>
      <c r="AJ76" s="202">
        <v>0</v>
      </c>
      <c r="AK76" s="202">
        <v>12.6</v>
      </c>
      <c r="AL76" s="202">
        <v>0</v>
      </c>
      <c r="AM76" s="202">
        <v>108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17.54</v>
      </c>
      <c r="H77" s="202">
        <v>0</v>
      </c>
      <c r="I77" s="202">
        <v>0</v>
      </c>
      <c r="J77" s="202">
        <v>21.71</v>
      </c>
      <c r="K77" s="202">
        <v>65.819999999999993</v>
      </c>
      <c r="L77" s="202">
        <v>2.0099999999999998</v>
      </c>
      <c r="M77" s="202">
        <v>0</v>
      </c>
      <c r="N77" s="202">
        <v>0.94</v>
      </c>
      <c r="O77" s="202">
        <v>1.58</v>
      </c>
      <c r="P77" s="202">
        <v>1.5</v>
      </c>
      <c r="Q77" s="202">
        <v>0.16</v>
      </c>
      <c r="R77" s="202">
        <v>0.34</v>
      </c>
      <c r="S77" s="202">
        <v>0.21</v>
      </c>
      <c r="T77" s="202">
        <v>0</v>
      </c>
      <c r="U77" s="202">
        <v>7.09</v>
      </c>
      <c r="V77" s="202">
        <v>2.46</v>
      </c>
      <c r="W77" s="202">
        <v>0.27</v>
      </c>
      <c r="X77" s="202">
        <v>0.78</v>
      </c>
      <c r="Y77" s="202">
        <v>0</v>
      </c>
      <c r="Z77" s="202">
        <v>2.2000000000000002</v>
      </c>
      <c r="AA77" s="202">
        <v>0.71</v>
      </c>
      <c r="AB77" s="202">
        <v>0</v>
      </c>
      <c r="AC77" s="202">
        <v>10.6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27.57</v>
      </c>
      <c r="AJ77" s="202">
        <v>0</v>
      </c>
      <c r="AK77" s="202">
        <v>12.6</v>
      </c>
      <c r="AL77" s="202">
        <v>0</v>
      </c>
      <c r="AM77" s="202">
        <v>108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17.54</v>
      </c>
      <c r="H78" s="202">
        <v>0</v>
      </c>
      <c r="I78" s="202">
        <v>0</v>
      </c>
      <c r="J78" s="202">
        <v>21.71</v>
      </c>
      <c r="K78" s="202">
        <v>67.290000000000006</v>
      </c>
      <c r="L78" s="202">
        <v>10.73</v>
      </c>
      <c r="M78" s="202">
        <v>0</v>
      </c>
      <c r="N78" s="202">
        <v>0.94</v>
      </c>
      <c r="O78" s="202">
        <v>1.58</v>
      </c>
      <c r="P78" s="202">
        <v>1.5</v>
      </c>
      <c r="Q78" s="202">
        <v>0.16</v>
      </c>
      <c r="R78" s="202">
        <v>0.34</v>
      </c>
      <c r="S78" s="202">
        <v>0.21</v>
      </c>
      <c r="T78" s="202">
        <v>0</v>
      </c>
      <c r="U78" s="202">
        <v>7.09</v>
      </c>
      <c r="V78" s="202">
        <v>2.46</v>
      </c>
      <c r="W78" s="202">
        <v>0.27</v>
      </c>
      <c r="X78" s="202">
        <v>0.78</v>
      </c>
      <c r="Y78" s="202">
        <v>0</v>
      </c>
      <c r="Z78" s="202">
        <v>2.21</v>
      </c>
      <c r="AA78" s="202">
        <v>0.71</v>
      </c>
      <c r="AB78" s="202">
        <v>0</v>
      </c>
      <c r="AC78" s="202">
        <v>10.6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27.57</v>
      </c>
      <c r="AJ78" s="202">
        <v>0</v>
      </c>
      <c r="AK78" s="202">
        <v>12.6</v>
      </c>
      <c r="AL78" s="202">
        <v>0</v>
      </c>
      <c r="AM78" s="202">
        <v>108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10.46</v>
      </c>
      <c r="E79" s="202">
        <v>0</v>
      </c>
      <c r="F79" s="202">
        <v>0</v>
      </c>
      <c r="G79" s="202">
        <v>17.54</v>
      </c>
      <c r="H79" s="202">
        <v>0</v>
      </c>
      <c r="I79" s="202">
        <v>0</v>
      </c>
      <c r="J79" s="202">
        <v>21.71</v>
      </c>
      <c r="K79" s="202">
        <v>8.31</v>
      </c>
      <c r="L79" s="202">
        <v>4.58</v>
      </c>
      <c r="M79" s="202">
        <v>0</v>
      </c>
      <c r="N79" s="202">
        <v>0.94</v>
      </c>
      <c r="O79" s="202">
        <v>1.58</v>
      </c>
      <c r="P79" s="202">
        <v>1.5</v>
      </c>
      <c r="Q79" s="202">
        <v>0.16</v>
      </c>
      <c r="R79" s="202">
        <v>0.32</v>
      </c>
      <c r="S79" s="202">
        <v>0.21</v>
      </c>
      <c r="T79" s="202">
        <v>0</v>
      </c>
      <c r="U79" s="202">
        <v>7.09</v>
      </c>
      <c r="V79" s="202">
        <v>0.38</v>
      </c>
      <c r="W79" s="202">
        <v>0.27</v>
      </c>
      <c r="X79" s="202">
        <v>0.78</v>
      </c>
      <c r="Y79" s="202">
        <v>0</v>
      </c>
      <c r="Z79" s="202">
        <v>2.21</v>
      </c>
      <c r="AA79" s="202">
        <v>0.71</v>
      </c>
      <c r="AB79" s="202">
        <v>0</v>
      </c>
      <c r="AC79" s="202">
        <v>7.8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21.42</v>
      </c>
      <c r="AJ79" s="202">
        <v>0</v>
      </c>
      <c r="AK79" s="202">
        <v>0</v>
      </c>
      <c r="AL79" s="202">
        <v>0</v>
      </c>
      <c r="AM79" s="202">
        <v>108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10.46</v>
      </c>
      <c r="E80" s="202">
        <v>0</v>
      </c>
      <c r="F80" s="202">
        <v>0</v>
      </c>
      <c r="G80" s="202">
        <v>17.54</v>
      </c>
      <c r="H80" s="202">
        <v>0</v>
      </c>
      <c r="I80" s="202">
        <v>0</v>
      </c>
      <c r="J80" s="202">
        <v>21.71</v>
      </c>
      <c r="K80" s="202">
        <v>5.08</v>
      </c>
      <c r="L80" s="202">
        <v>1.99</v>
      </c>
      <c r="M80" s="202">
        <v>0</v>
      </c>
      <c r="N80" s="202">
        <v>0.94</v>
      </c>
      <c r="O80" s="202">
        <v>1.58</v>
      </c>
      <c r="P80" s="202">
        <v>1.5</v>
      </c>
      <c r="Q80" s="202">
        <v>0.16</v>
      </c>
      <c r="R80" s="202">
        <v>0.32</v>
      </c>
      <c r="S80" s="202">
        <v>0.2</v>
      </c>
      <c r="T80" s="202">
        <v>0</v>
      </c>
      <c r="U80" s="202">
        <v>7.09</v>
      </c>
      <c r="V80" s="202">
        <v>0.32</v>
      </c>
      <c r="W80" s="202">
        <v>0.27</v>
      </c>
      <c r="X80" s="202">
        <v>0.78</v>
      </c>
      <c r="Y80" s="202">
        <v>0</v>
      </c>
      <c r="Z80" s="202">
        <v>2.2000000000000002</v>
      </c>
      <c r="AA80" s="202">
        <v>0.71</v>
      </c>
      <c r="AB80" s="202">
        <v>0</v>
      </c>
      <c r="AC80" s="202">
        <v>7.8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21.42</v>
      </c>
      <c r="AJ80" s="202">
        <v>0</v>
      </c>
      <c r="AK80" s="202">
        <v>0</v>
      </c>
      <c r="AL80" s="202">
        <v>0</v>
      </c>
      <c r="AM80" s="202">
        <v>108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10.46</v>
      </c>
      <c r="E81" s="202">
        <v>0</v>
      </c>
      <c r="F81" s="202">
        <v>0</v>
      </c>
      <c r="G81" s="202">
        <v>17.54</v>
      </c>
      <c r="H81" s="202">
        <v>0</v>
      </c>
      <c r="I81" s="202">
        <v>0</v>
      </c>
      <c r="J81" s="202">
        <v>21.71</v>
      </c>
      <c r="K81" s="202">
        <v>5.08</v>
      </c>
      <c r="L81" s="202">
        <v>1.99</v>
      </c>
      <c r="M81" s="202">
        <v>0</v>
      </c>
      <c r="N81" s="202">
        <v>0.94</v>
      </c>
      <c r="O81" s="202">
        <v>1.58</v>
      </c>
      <c r="P81" s="202">
        <v>1.5</v>
      </c>
      <c r="Q81" s="202">
        <v>0.16</v>
      </c>
      <c r="R81" s="202">
        <v>0.32</v>
      </c>
      <c r="S81" s="202">
        <v>0.2</v>
      </c>
      <c r="T81" s="202">
        <v>0</v>
      </c>
      <c r="U81" s="202">
        <v>7.09</v>
      </c>
      <c r="V81" s="202">
        <v>0.32</v>
      </c>
      <c r="W81" s="202">
        <v>0.27</v>
      </c>
      <c r="X81" s="202">
        <v>0.78</v>
      </c>
      <c r="Y81" s="202">
        <v>0</v>
      </c>
      <c r="Z81" s="202">
        <v>2.2000000000000002</v>
      </c>
      <c r="AA81" s="202">
        <v>0.71</v>
      </c>
      <c r="AB81" s="202">
        <v>0</v>
      </c>
      <c r="AC81" s="202">
        <v>7.48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21.42</v>
      </c>
      <c r="AJ81" s="202">
        <v>0</v>
      </c>
      <c r="AK81" s="202">
        <v>0</v>
      </c>
      <c r="AL81" s="202">
        <v>0</v>
      </c>
      <c r="AM81" s="202">
        <v>108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10.46</v>
      </c>
      <c r="E82" s="202">
        <v>0</v>
      </c>
      <c r="F82" s="202">
        <v>0</v>
      </c>
      <c r="G82" s="202">
        <v>17.54</v>
      </c>
      <c r="H82" s="202">
        <v>0</v>
      </c>
      <c r="I82" s="202">
        <v>0</v>
      </c>
      <c r="J82" s="202">
        <v>21.71</v>
      </c>
      <c r="K82" s="202">
        <v>5.08</v>
      </c>
      <c r="L82" s="202">
        <v>1.99</v>
      </c>
      <c r="M82" s="202">
        <v>0</v>
      </c>
      <c r="N82" s="202">
        <v>0.94</v>
      </c>
      <c r="O82" s="202">
        <v>1.58</v>
      </c>
      <c r="P82" s="202">
        <v>1.5</v>
      </c>
      <c r="Q82" s="202">
        <v>0.16</v>
      </c>
      <c r="R82" s="202">
        <v>0.32</v>
      </c>
      <c r="S82" s="202">
        <v>0.2</v>
      </c>
      <c r="T82" s="202">
        <v>0</v>
      </c>
      <c r="U82" s="202">
        <v>7.09</v>
      </c>
      <c r="V82" s="202">
        <v>0.32</v>
      </c>
      <c r="W82" s="202">
        <v>0.27</v>
      </c>
      <c r="X82" s="202">
        <v>0.78</v>
      </c>
      <c r="Y82" s="202">
        <v>0</v>
      </c>
      <c r="Z82" s="202">
        <v>2.2000000000000002</v>
      </c>
      <c r="AA82" s="202">
        <v>0.71</v>
      </c>
      <c r="AB82" s="202">
        <v>0</v>
      </c>
      <c r="AC82" s="202">
        <v>7.48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21.42</v>
      </c>
      <c r="AJ82" s="202">
        <v>0</v>
      </c>
      <c r="AK82" s="202">
        <v>0</v>
      </c>
      <c r="AL82" s="202">
        <v>0</v>
      </c>
      <c r="AM82" s="202">
        <v>108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10.46</v>
      </c>
      <c r="E83" s="202">
        <v>0</v>
      </c>
      <c r="F83" s="202">
        <v>0</v>
      </c>
      <c r="G83" s="202">
        <v>17.54</v>
      </c>
      <c r="H83" s="202">
        <v>0</v>
      </c>
      <c r="I83" s="202">
        <v>0</v>
      </c>
      <c r="J83" s="202">
        <v>21.71</v>
      </c>
      <c r="K83" s="202">
        <v>5.08</v>
      </c>
      <c r="L83" s="202">
        <v>1.99</v>
      </c>
      <c r="M83" s="202">
        <v>0</v>
      </c>
      <c r="N83" s="202">
        <v>0.94</v>
      </c>
      <c r="O83" s="202">
        <v>1.58</v>
      </c>
      <c r="P83" s="202">
        <v>1.5</v>
      </c>
      <c r="Q83" s="202">
        <v>0.16</v>
      </c>
      <c r="R83" s="202">
        <v>0.32</v>
      </c>
      <c r="S83" s="202">
        <v>0.2</v>
      </c>
      <c r="T83" s="202">
        <v>0</v>
      </c>
      <c r="U83" s="202">
        <v>7.09</v>
      </c>
      <c r="V83" s="202">
        <v>0.32</v>
      </c>
      <c r="W83" s="202">
        <v>0.27</v>
      </c>
      <c r="X83" s="202">
        <v>0.78</v>
      </c>
      <c r="Y83" s="202">
        <v>0</v>
      </c>
      <c r="Z83" s="202">
        <v>2.2000000000000002</v>
      </c>
      <c r="AA83" s="202">
        <v>0.71</v>
      </c>
      <c r="AB83" s="202">
        <v>0</v>
      </c>
      <c r="AC83" s="202">
        <v>7.48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21.42</v>
      </c>
      <c r="AJ83" s="202">
        <v>0</v>
      </c>
      <c r="AK83" s="202">
        <v>0</v>
      </c>
      <c r="AL83" s="202">
        <v>0</v>
      </c>
      <c r="AM83" s="202">
        <v>108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10.46</v>
      </c>
      <c r="E84" s="202">
        <v>0</v>
      </c>
      <c r="F84" s="202">
        <v>0</v>
      </c>
      <c r="G84" s="202">
        <v>17.54</v>
      </c>
      <c r="H84" s="202">
        <v>0</v>
      </c>
      <c r="I84" s="202">
        <v>0</v>
      </c>
      <c r="J84" s="202">
        <v>21.71</v>
      </c>
      <c r="K84" s="202">
        <v>5.08</v>
      </c>
      <c r="L84" s="202">
        <v>1.99</v>
      </c>
      <c r="M84" s="202">
        <v>0</v>
      </c>
      <c r="N84" s="202">
        <v>0.94</v>
      </c>
      <c r="O84" s="202">
        <v>1.58</v>
      </c>
      <c r="P84" s="202">
        <v>1.5</v>
      </c>
      <c r="Q84" s="202">
        <v>0.16</v>
      </c>
      <c r="R84" s="202">
        <v>0.32</v>
      </c>
      <c r="S84" s="202">
        <v>0.2</v>
      </c>
      <c r="T84" s="202">
        <v>0</v>
      </c>
      <c r="U84" s="202">
        <v>7.09</v>
      </c>
      <c r="V84" s="202">
        <v>0.32</v>
      </c>
      <c r="W84" s="202">
        <v>0.27</v>
      </c>
      <c r="X84" s="202">
        <v>0.78</v>
      </c>
      <c r="Y84" s="202">
        <v>0</v>
      </c>
      <c r="Z84" s="202">
        <v>2.2000000000000002</v>
      </c>
      <c r="AA84" s="202">
        <v>0.71</v>
      </c>
      <c r="AB84" s="202">
        <v>0</v>
      </c>
      <c r="AC84" s="202">
        <v>7.48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21.42</v>
      </c>
      <c r="AJ84" s="202">
        <v>0</v>
      </c>
      <c r="AK84" s="202">
        <v>0</v>
      </c>
      <c r="AL84" s="202">
        <v>0</v>
      </c>
      <c r="AM84" s="202">
        <v>108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10.46</v>
      </c>
      <c r="E85" s="202">
        <v>0</v>
      </c>
      <c r="F85" s="202">
        <v>0</v>
      </c>
      <c r="G85" s="202">
        <v>17.54</v>
      </c>
      <c r="H85" s="202">
        <v>0</v>
      </c>
      <c r="I85" s="202">
        <v>0</v>
      </c>
      <c r="J85" s="202">
        <v>21.71</v>
      </c>
      <c r="K85" s="202">
        <v>5.08</v>
      </c>
      <c r="L85" s="202">
        <v>1.99</v>
      </c>
      <c r="M85" s="202">
        <v>0</v>
      </c>
      <c r="N85" s="202">
        <v>0.94</v>
      </c>
      <c r="O85" s="202">
        <v>1.58</v>
      </c>
      <c r="P85" s="202">
        <v>1.5</v>
      </c>
      <c r="Q85" s="202">
        <v>0.16</v>
      </c>
      <c r="R85" s="202">
        <v>0.32</v>
      </c>
      <c r="S85" s="202">
        <v>0.2</v>
      </c>
      <c r="T85" s="202">
        <v>0</v>
      </c>
      <c r="U85" s="202">
        <v>7.09</v>
      </c>
      <c r="V85" s="202">
        <v>0.32</v>
      </c>
      <c r="W85" s="202">
        <v>0.27</v>
      </c>
      <c r="X85" s="202">
        <v>0.78</v>
      </c>
      <c r="Y85" s="202">
        <v>0</v>
      </c>
      <c r="Z85" s="202">
        <v>2.2000000000000002</v>
      </c>
      <c r="AA85" s="202">
        <v>0.71</v>
      </c>
      <c r="AB85" s="202">
        <v>0</v>
      </c>
      <c r="AC85" s="202">
        <v>7.48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21.42</v>
      </c>
      <c r="AJ85" s="202">
        <v>0</v>
      </c>
      <c r="AK85" s="202">
        <v>0</v>
      </c>
      <c r="AL85" s="202">
        <v>0</v>
      </c>
      <c r="AM85" s="202">
        <v>108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10.46</v>
      </c>
      <c r="E86" s="202">
        <v>0</v>
      </c>
      <c r="F86" s="202">
        <v>0</v>
      </c>
      <c r="G86" s="202">
        <v>17.54</v>
      </c>
      <c r="H86" s="202">
        <v>0</v>
      </c>
      <c r="I86" s="202">
        <v>0</v>
      </c>
      <c r="J86" s="202">
        <v>21.71</v>
      </c>
      <c r="K86" s="202">
        <v>5.08</v>
      </c>
      <c r="L86" s="202">
        <v>1.99</v>
      </c>
      <c r="M86" s="202">
        <v>0</v>
      </c>
      <c r="N86" s="202">
        <v>0.94</v>
      </c>
      <c r="O86" s="202">
        <v>1.58</v>
      </c>
      <c r="P86" s="202">
        <v>1.5</v>
      </c>
      <c r="Q86" s="202">
        <v>0.16</v>
      </c>
      <c r="R86" s="202">
        <v>0.32</v>
      </c>
      <c r="S86" s="202">
        <v>0.2</v>
      </c>
      <c r="T86" s="202">
        <v>0</v>
      </c>
      <c r="U86" s="202">
        <v>7.09</v>
      </c>
      <c r="V86" s="202">
        <v>0.32</v>
      </c>
      <c r="W86" s="202">
        <v>0.27</v>
      </c>
      <c r="X86" s="202">
        <v>0.78</v>
      </c>
      <c r="Y86" s="202">
        <v>0</v>
      </c>
      <c r="Z86" s="202">
        <v>2.2000000000000002</v>
      </c>
      <c r="AA86" s="202">
        <v>0.71</v>
      </c>
      <c r="AB86" s="202">
        <v>0</v>
      </c>
      <c r="AC86" s="202">
        <v>7.48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21.42</v>
      </c>
      <c r="AJ86" s="202">
        <v>0</v>
      </c>
      <c r="AK86" s="202">
        <v>0</v>
      </c>
      <c r="AL86" s="202">
        <v>0</v>
      </c>
      <c r="AM86" s="202">
        <v>108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10.46</v>
      </c>
      <c r="E87" s="202">
        <v>0</v>
      </c>
      <c r="F87" s="202">
        <v>0</v>
      </c>
      <c r="G87" s="202">
        <v>17.54</v>
      </c>
      <c r="H87" s="202">
        <v>0</v>
      </c>
      <c r="I87" s="202">
        <v>0</v>
      </c>
      <c r="J87" s="202">
        <v>21.71</v>
      </c>
      <c r="K87" s="202">
        <v>5.08</v>
      </c>
      <c r="L87" s="202">
        <v>1.99</v>
      </c>
      <c r="M87" s="202">
        <v>0</v>
      </c>
      <c r="N87" s="202">
        <v>0.94</v>
      </c>
      <c r="O87" s="202">
        <v>1.58</v>
      </c>
      <c r="P87" s="202">
        <v>1.5</v>
      </c>
      <c r="Q87" s="202">
        <v>0.16</v>
      </c>
      <c r="R87" s="202">
        <v>0.32</v>
      </c>
      <c r="S87" s="202">
        <v>0.2</v>
      </c>
      <c r="T87" s="202">
        <v>0</v>
      </c>
      <c r="U87" s="202">
        <v>7.09</v>
      </c>
      <c r="V87" s="202">
        <v>0.32</v>
      </c>
      <c r="W87" s="202">
        <v>0.27</v>
      </c>
      <c r="X87" s="202">
        <v>0.78</v>
      </c>
      <c r="Y87" s="202">
        <v>0</v>
      </c>
      <c r="Z87" s="202">
        <v>2.2000000000000002</v>
      </c>
      <c r="AA87" s="202">
        <v>0.71</v>
      </c>
      <c r="AB87" s="202">
        <v>0</v>
      </c>
      <c r="AC87" s="202">
        <v>7.48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21.42</v>
      </c>
      <c r="AJ87" s="202">
        <v>0</v>
      </c>
      <c r="AK87" s="202">
        <v>0</v>
      </c>
      <c r="AL87" s="202">
        <v>0</v>
      </c>
      <c r="AM87" s="202">
        <v>108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10.46</v>
      </c>
      <c r="E88" s="202">
        <v>0</v>
      </c>
      <c r="F88" s="202">
        <v>0</v>
      </c>
      <c r="G88" s="202">
        <v>17.54</v>
      </c>
      <c r="H88" s="202">
        <v>0</v>
      </c>
      <c r="I88" s="202">
        <v>0</v>
      </c>
      <c r="J88" s="202">
        <v>21.71</v>
      </c>
      <c r="K88" s="202">
        <v>5.08</v>
      </c>
      <c r="L88" s="202">
        <v>1.99</v>
      </c>
      <c r="M88" s="202">
        <v>0</v>
      </c>
      <c r="N88" s="202">
        <v>0.94</v>
      </c>
      <c r="O88" s="202">
        <v>1.58</v>
      </c>
      <c r="P88" s="202">
        <v>1.5</v>
      </c>
      <c r="Q88" s="202">
        <v>0.16</v>
      </c>
      <c r="R88" s="202">
        <v>0.32</v>
      </c>
      <c r="S88" s="202">
        <v>0.2</v>
      </c>
      <c r="T88" s="202">
        <v>0</v>
      </c>
      <c r="U88" s="202">
        <v>7.09</v>
      </c>
      <c r="V88" s="202">
        <v>0.32</v>
      </c>
      <c r="W88" s="202">
        <v>0.27</v>
      </c>
      <c r="X88" s="202">
        <v>0.78</v>
      </c>
      <c r="Y88" s="202">
        <v>0</v>
      </c>
      <c r="Z88" s="202">
        <v>2.2000000000000002</v>
      </c>
      <c r="AA88" s="202">
        <v>0.71</v>
      </c>
      <c r="AB88" s="202">
        <v>0</v>
      </c>
      <c r="AC88" s="202">
        <v>7.48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21.42</v>
      </c>
      <c r="AJ88" s="202">
        <v>0</v>
      </c>
      <c r="AK88" s="202">
        <v>0</v>
      </c>
      <c r="AL88" s="202">
        <v>0</v>
      </c>
      <c r="AM88" s="202">
        <v>108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10.46</v>
      </c>
      <c r="E89" s="202">
        <v>0</v>
      </c>
      <c r="F89" s="202">
        <v>0</v>
      </c>
      <c r="G89" s="202">
        <v>17.54</v>
      </c>
      <c r="H89" s="202">
        <v>0</v>
      </c>
      <c r="I89" s="202">
        <v>0</v>
      </c>
      <c r="J89" s="202">
        <v>21.71</v>
      </c>
      <c r="K89" s="202">
        <v>5.08</v>
      </c>
      <c r="L89" s="202">
        <v>1.99</v>
      </c>
      <c r="M89" s="202">
        <v>0</v>
      </c>
      <c r="N89" s="202">
        <v>0.94</v>
      </c>
      <c r="O89" s="202">
        <v>1.58</v>
      </c>
      <c r="P89" s="202">
        <v>8.1300000000000008</v>
      </c>
      <c r="Q89" s="202">
        <v>0.16</v>
      </c>
      <c r="R89" s="202">
        <v>0.32</v>
      </c>
      <c r="S89" s="202">
        <v>0.2</v>
      </c>
      <c r="T89" s="202">
        <v>0</v>
      </c>
      <c r="U89" s="202">
        <v>7.09</v>
      </c>
      <c r="V89" s="202">
        <v>0.32</v>
      </c>
      <c r="W89" s="202">
        <v>0.27</v>
      </c>
      <c r="X89" s="202">
        <v>0.78</v>
      </c>
      <c r="Y89" s="202">
        <v>0</v>
      </c>
      <c r="Z89" s="202">
        <v>2.2000000000000002</v>
      </c>
      <c r="AA89" s="202">
        <v>0.71</v>
      </c>
      <c r="AB89" s="202">
        <v>0</v>
      </c>
      <c r="AC89" s="202">
        <v>7.48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21.42</v>
      </c>
      <c r="AJ89" s="202">
        <v>0</v>
      </c>
      <c r="AK89" s="202">
        <v>0</v>
      </c>
      <c r="AL89" s="202">
        <v>0</v>
      </c>
      <c r="AM89" s="202">
        <v>108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10.46</v>
      </c>
      <c r="E90" s="202">
        <v>0</v>
      </c>
      <c r="F90" s="202">
        <v>0</v>
      </c>
      <c r="G90" s="202">
        <v>17.54</v>
      </c>
      <c r="H90" s="202">
        <v>0</v>
      </c>
      <c r="I90" s="202">
        <v>0</v>
      </c>
      <c r="J90" s="202">
        <v>21.71</v>
      </c>
      <c r="K90" s="202">
        <v>5.08</v>
      </c>
      <c r="L90" s="202">
        <v>1.99</v>
      </c>
      <c r="M90" s="202">
        <v>0</v>
      </c>
      <c r="N90" s="202">
        <v>0.94</v>
      </c>
      <c r="O90" s="202">
        <v>1.58</v>
      </c>
      <c r="P90" s="202">
        <v>3.63</v>
      </c>
      <c r="Q90" s="202">
        <v>0.16</v>
      </c>
      <c r="R90" s="202">
        <v>0.32</v>
      </c>
      <c r="S90" s="202">
        <v>0.2</v>
      </c>
      <c r="T90" s="202">
        <v>0</v>
      </c>
      <c r="U90" s="202">
        <v>7.09</v>
      </c>
      <c r="V90" s="202">
        <v>0.32</v>
      </c>
      <c r="W90" s="202">
        <v>0.27</v>
      </c>
      <c r="X90" s="202">
        <v>0.78</v>
      </c>
      <c r="Y90" s="202">
        <v>0</v>
      </c>
      <c r="Z90" s="202">
        <v>2.2000000000000002</v>
      </c>
      <c r="AA90" s="202">
        <v>0.71</v>
      </c>
      <c r="AB90" s="202">
        <v>0</v>
      </c>
      <c r="AC90" s="202">
        <v>7.48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21.42</v>
      </c>
      <c r="AJ90" s="202">
        <v>0</v>
      </c>
      <c r="AK90" s="202">
        <v>0</v>
      </c>
      <c r="AL90" s="202">
        <v>0</v>
      </c>
      <c r="AM90" s="202">
        <v>108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17.54</v>
      </c>
      <c r="H91" s="202">
        <v>0</v>
      </c>
      <c r="I91" s="202">
        <v>0</v>
      </c>
      <c r="J91" s="202">
        <v>21.71</v>
      </c>
      <c r="K91" s="202">
        <v>5.08</v>
      </c>
      <c r="L91" s="202">
        <v>1.99</v>
      </c>
      <c r="M91" s="202">
        <v>0</v>
      </c>
      <c r="N91" s="202">
        <v>0.94</v>
      </c>
      <c r="O91" s="202">
        <v>1.58</v>
      </c>
      <c r="P91" s="202">
        <v>3.63</v>
      </c>
      <c r="Q91" s="202">
        <v>0.16</v>
      </c>
      <c r="R91" s="202">
        <v>0.32</v>
      </c>
      <c r="S91" s="202">
        <v>0.2</v>
      </c>
      <c r="T91" s="202">
        <v>0</v>
      </c>
      <c r="U91" s="202">
        <v>7.09</v>
      </c>
      <c r="V91" s="202">
        <v>0.32</v>
      </c>
      <c r="W91" s="202">
        <v>0.27</v>
      </c>
      <c r="X91" s="202">
        <v>0.78</v>
      </c>
      <c r="Y91" s="202">
        <v>0</v>
      </c>
      <c r="Z91" s="202">
        <v>2.2000000000000002</v>
      </c>
      <c r="AA91" s="202">
        <v>0.71</v>
      </c>
      <c r="AB91" s="202">
        <v>0</v>
      </c>
      <c r="AC91" s="202">
        <v>7.48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21.42</v>
      </c>
      <c r="AJ91" s="202">
        <v>0</v>
      </c>
      <c r="AK91" s="202">
        <v>0</v>
      </c>
      <c r="AL91" s="202">
        <v>0</v>
      </c>
      <c r="AM91" s="202">
        <v>108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17.54</v>
      </c>
      <c r="H92" s="202">
        <v>0</v>
      </c>
      <c r="I92" s="202">
        <v>0</v>
      </c>
      <c r="J92" s="202">
        <v>21.71</v>
      </c>
      <c r="K92" s="202">
        <v>5.08</v>
      </c>
      <c r="L92" s="202">
        <v>1.99</v>
      </c>
      <c r="M92" s="202">
        <v>0</v>
      </c>
      <c r="N92" s="202">
        <v>0.94</v>
      </c>
      <c r="O92" s="202">
        <v>1.58</v>
      </c>
      <c r="P92" s="202">
        <v>3.63</v>
      </c>
      <c r="Q92" s="202">
        <v>0.16</v>
      </c>
      <c r="R92" s="202">
        <v>0.32</v>
      </c>
      <c r="S92" s="202">
        <v>0.2</v>
      </c>
      <c r="T92" s="202">
        <v>0</v>
      </c>
      <c r="U92" s="202">
        <v>7.09</v>
      </c>
      <c r="V92" s="202">
        <v>0.32</v>
      </c>
      <c r="W92" s="202">
        <v>0.27</v>
      </c>
      <c r="X92" s="202">
        <v>0.78</v>
      </c>
      <c r="Y92" s="202">
        <v>0</v>
      </c>
      <c r="Z92" s="202">
        <v>2.2000000000000002</v>
      </c>
      <c r="AA92" s="202">
        <v>0.71</v>
      </c>
      <c r="AB92" s="202">
        <v>0</v>
      </c>
      <c r="AC92" s="202">
        <v>7.48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21.42</v>
      </c>
      <c r="AJ92" s="202">
        <v>0</v>
      </c>
      <c r="AK92" s="202">
        <v>0</v>
      </c>
      <c r="AL92" s="202">
        <v>0</v>
      </c>
      <c r="AM92" s="202">
        <v>108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17.54</v>
      </c>
      <c r="H93" s="202">
        <v>0</v>
      </c>
      <c r="I93" s="202">
        <v>0</v>
      </c>
      <c r="J93" s="202">
        <v>21.71</v>
      </c>
      <c r="K93" s="202">
        <v>5.0999999999999996</v>
      </c>
      <c r="L93" s="202">
        <v>4.92</v>
      </c>
      <c r="M93" s="202">
        <v>0</v>
      </c>
      <c r="N93" s="202">
        <v>0.94</v>
      </c>
      <c r="O93" s="202">
        <v>1.58</v>
      </c>
      <c r="P93" s="202">
        <v>8.93</v>
      </c>
      <c r="Q93" s="202">
        <v>0.16</v>
      </c>
      <c r="R93" s="202">
        <v>0.32</v>
      </c>
      <c r="S93" s="202">
        <v>0.2</v>
      </c>
      <c r="T93" s="202">
        <v>0</v>
      </c>
      <c r="U93" s="202">
        <v>7.09</v>
      </c>
      <c r="V93" s="202">
        <v>0.32</v>
      </c>
      <c r="W93" s="202">
        <v>0.27</v>
      </c>
      <c r="X93" s="202">
        <v>0.78</v>
      </c>
      <c r="Y93" s="202">
        <v>0</v>
      </c>
      <c r="Z93" s="202">
        <v>2.2000000000000002</v>
      </c>
      <c r="AA93" s="202">
        <v>0.71</v>
      </c>
      <c r="AB93" s="202">
        <v>0</v>
      </c>
      <c r="AC93" s="202">
        <v>7.48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21.42</v>
      </c>
      <c r="AJ93" s="202">
        <v>0</v>
      </c>
      <c r="AK93" s="202">
        <v>0</v>
      </c>
      <c r="AL93" s="202">
        <v>0</v>
      </c>
      <c r="AM93" s="202">
        <v>108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17.54</v>
      </c>
      <c r="H94" s="202">
        <v>0</v>
      </c>
      <c r="I94" s="202">
        <v>0</v>
      </c>
      <c r="J94" s="202">
        <v>21.71</v>
      </c>
      <c r="K94" s="202">
        <v>5.08</v>
      </c>
      <c r="L94" s="202">
        <v>1.99</v>
      </c>
      <c r="M94" s="202">
        <v>0</v>
      </c>
      <c r="N94" s="202">
        <v>0.94</v>
      </c>
      <c r="O94" s="202">
        <v>1.58</v>
      </c>
      <c r="P94" s="202">
        <v>8.93</v>
      </c>
      <c r="Q94" s="202">
        <v>0.16</v>
      </c>
      <c r="R94" s="202">
        <v>0.33</v>
      </c>
      <c r="S94" s="202">
        <v>0.2</v>
      </c>
      <c r="T94" s="202">
        <v>0</v>
      </c>
      <c r="U94" s="202">
        <v>7.09</v>
      </c>
      <c r="V94" s="202">
        <v>0.32</v>
      </c>
      <c r="W94" s="202">
        <v>0.27</v>
      </c>
      <c r="X94" s="202">
        <v>0.78</v>
      </c>
      <c r="Y94" s="202">
        <v>0</v>
      </c>
      <c r="Z94" s="202">
        <v>2.2000000000000002</v>
      </c>
      <c r="AA94" s="202">
        <v>0.71</v>
      </c>
      <c r="AB94" s="202">
        <v>0</v>
      </c>
      <c r="AC94" s="202">
        <v>7.48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21.42</v>
      </c>
      <c r="AJ94" s="202">
        <v>0</v>
      </c>
      <c r="AK94" s="202">
        <v>0</v>
      </c>
      <c r="AL94" s="202">
        <v>0</v>
      </c>
      <c r="AM94" s="202">
        <v>108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10.85</v>
      </c>
      <c r="E95" s="202">
        <v>0</v>
      </c>
      <c r="F95" s="202">
        <v>0</v>
      </c>
      <c r="G95" s="202">
        <v>17.54</v>
      </c>
      <c r="H95" s="202">
        <v>0</v>
      </c>
      <c r="I95" s="202">
        <v>0</v>
      </c>
      <c r="J95" s="202">
        <v>21.71</v>
      </c>
      <c r="K95" s="202">
        <v>5.08</v>
      </c>
      <c r="L95" s="202">
        <v>1.99</v>
      </c>
      <c r="M95" s="202">
        <v>0</v>
      </c>
      <c r="N95" s="202">
        <v>0.94</v>
      </c>
      <c r="O95" s="202">
        <v>1.58</v>
      </c>
      <c r="P95" s="202">
        <v>1.78</v>
      </c>
      <c r="Q95" s="202">
        <v>0.16</v>
      </c>
      <c r="R95" s="202">
        <v>0.33</v>
      </c>
      <c r="S95" s="202">
        <v>0.2</v>
      </c>
      <c r="T95" s="202">
        <v>0</v>
      </c>
      <c r="U95" s="202">
        <v>7.09</v>
      </c>
      <c r="V95" s="202">
        <v>0.32</v>
      </c>
      <c r="W95" s="202">
        <v>0.27</v>
      </c>
      <c r="X95" s="202">
        <v>0.78</v>
      </c>
      <c r="Y95" s="202">
        <v>0</v>
      </c>
      <c r="Z95" s="202">
        <v>2.2000000000000002</v>
      </c>
      <c r="AA95" s="202">
        <v>0.71</v>
      </c>
      <c r="AB95" s="202">
        <v>0</v>
      </c>
      <c r="AC95" s="202">
        <v>7.48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21.42</v>
      </c>
      <c r="AJ95" s="202">
        <v>0</v>
      </c>
      <c r="AK95" s="202">
        <v>0</v>
      </c>
      <c r="AL95" s="202">
        <v>0</v>
      </c>
      <c r="AM95" s="202">
        <v>108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10.85</v>
      </c>
      <c r="E96" s="202">
        <v>0</v>
      </c>
      <c r="F96" s="202">
        <v>0</v>
      </c>
      <c r="G96" s="202">
        <v>17.54</v>
      </c>
      <c r="H96" s="202">
        <v>0</v>
      </c>
      <c r="I96" s="202">
        <v>0</v>
      </c>
      <c r="J96" s="202">
        <v>21.71</v>
      </c>
      <c r="K96" s="202">
        <v>5.08</v>
      </c>
      <c r="L96" s="202">
        <v>1.99</v>
      </c>
      <c r="M96" s="202">
        <v>0</v>
      </c>
      <c r="N96" s="202">
        <v>0.94</v>
      </c>
      <c r="O96" s="202">
        <v>1.58</v>
      </c>
      <c r="P96" s="202">
        <v>1.73</v>
      </c>
      <c r="Q96" s="202">
        <v>0.16</v>
      </c>
      <c r="R96" s="202">
        <v>0.33</v>
      </c>
      <c r="S96" s="202">
        <v>0.2</v>
      </c>
      <c r="T96" s="202">
        <v>0</v>
      </c>
      <c r="U96" s="202">
        <v>7.09</v>
      </c>
      <c r="V96" s="202">
        <v>0.32</v>
      </c>
      <c r="W96" s="202">
        <v>0.27</v>
      </c>
      <c r="X96" s="202">
        <v>0.78</v>
      </c>
      <c r="Y96" s="202">
        <v>0</v>
      </c>
      <c r="Z96" s="202">
        <v>2.2000000000000002</v>
      </c>
      <c r="AA96" s="202">
        <v>0.71</v>
      </c>
      <c r="AB96" s="202">
        <v>0</v>
      </c>
      <c r="AC96" s="202">
        <v>7.48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21.42</v>
      </c>
      <c r="AJ96" s="202">
        <v>0</v>
      </c>
      <c r="AK96" s="202">
        <v>0</v>
      </c>
      <c r="AL96" s="202">
        <v>0</v>
      </c>
      <c r="AM96" s="202">
        <v>108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10.85</v>
      </c>
      <c r="E97" s="202">
        <v>0</v>
      </c>
      <c r="F97" s="202">
        <v>0</v>
      </c>
      <c r="G97" s="202">
        <v>17.54</v>
      </c>
      <c r="H97" s="202">
        <v>0</v>
      </c>
      <c r="I97" s="202">
        <v>0</v>
      </c>
      <c r="J97" s="202">
        <v>21.71</v>
      </c>
      <c r="K97" s="202">
        <v>5.08</v>
      </c>
      <c r="L97" s="202">
        <v>1.99</v>
      </c>
      <c r="M97" s="202">
        <v>0</v>
      </c>
      <c r="N97" s="202">
        <v>0.94</v>
      </c>
      <c r="O97" s="202">
        <v>1.58</v>
      </c>
      <c r="P97" s="202">
        <v>1.73</v>
      </c>
      <c r="Q97" s="202">
        <v>0.16</v>
      </c>
      <c r="R97" s="202">
        <v>0.33</v>
      </c>
      <c r="S97" s="202">
        <v>0.2</v>
      </c>
      <c r="T97" s="202">
        <v>0</v>
      </c>
      <c r="U97" s="202">
        <v>7.09</v>
      </c>
      <c r="V97" s="202">
        <v>0.32</v>
      </c>
      <c r="W97" s="202">
        <v>0.27</v>
      </c>
      <c r="X97" s="202">
        <v>0.78</v>
      </c>
      <c r="Y97" s="202">
        <v>0</v>
      </c>
      <c r="Z97" s="202">
        <v>2.2000000000000002</v>
      </c>
      <c r="AA97" s="202">
        <v>0.71</v>
      </c>
      <c r="AB97" s="202">
        <v>0</v>
      </c>
      <c r="AC97" s="202">
        <v>7.48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21.42</v>
      </c>
      <c r="AJ97" s="202">
        <v>0</v>
      </c>
      <c r="AK97" s="202">
        <v>0</v>
      </c>
      <c r="AL97" s="202">
        <v>0</v>
      </c>
      <c r="AM97" s="202">
        <v>108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10.85</v>
      </c>
      <c r="E98" s="202">
        <v>0</v>
      </c>
      <c r="F98" s="202">
        <v>0</v>
      </c>
      <c r="G98" s="202">
        <v>17.54</v>
      </c>
      <c r="H98" s="202">
        <v>0</v>
      </c>
      <c r="I98" s="202">
        <v>0</v>
      </c>
      <c r="J98" s="202">
        <v>21.71</v>
      </c>
      <c r="K98" s="202">
        <v>5.1100000000000003</v>
      </c>
      <c r="L98" s="202">
        <v>2.0099999999999998</v>
      </c>
      <c r="M98" s="202">
        <v>0</v>
      </c>
      <c r="N98" s="202">
        <v>0.94</v>
      </c>
      <c r="O98" s="202">
        <v>1.58</v>
      </c>
      <c r="P98" s="202">
        <v>1.73</v>
      </c>
      <c r="Q98" s="202">
        <v>0.16</v>
      </c>
      <c r="R98" s="202">
        <v>0.33</v>
      </c>
      <c r="S98" s="202">
        <v>0.2</v>
      </c>
      <c r="T98" s="202">
        <v>0</v>
      </c>
      <c r="U98" s="202">
        <v>7.09</v>
      </c>
      <c r="V98" s="202">
        <v>0.32</v>
      </c>
      <c r="W98" s="202">
        <v>0.27</v>
      </c>
      <c r="X98" s="202">
        <v>0.78</v>
      </c>
      <c r="Y98" s="202">
        <v>0</v>
      </c>
      <c r="Z98" s="202">
        <v>2.2000000000000002</v>
      </c>
      <c r="AA98" s="202">
        <v>0.71</v>
      </c>
      <c r="AB98" s="202">
        <v>0</v>
      </c>
      <c r="AC98" s="202">
        <v>7.48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21.42</v>
      </c>
      <c r="AJ98" s="202">
        <v>0</v>
      </c>
      <c r="AK98" s="202">
        <v>0</v>
      </c>
      <c r="AL98" s="202">
        <v>0</v>
      </c>
      <c r="AM98" s="202">
        <v>108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0.25392000000000037</v>
      </c>
      <c r="E99">
        <f t="shared" si="0"/>
        <v>0</v>
      </c>
      <c r="F99">
        <f t="shared" si="0"/>
        <v>0</v>
      </c>
      <c r="G99">
        <f t="shared" si="0"/>
        <v>0.42245999999999972</v>
      </c>
      <c r="H99">
        <f t="shared" si="0"/>
        <v>0</v>
      </c>
      <c r="I99">
        <f t="shared" si="0"/>
        <v>0</v>
      </c>
      <c r="J99">
        <f t="shared" si="0"/>
        <v>0.5216000000000004</v>
      </c>
      <c r="K99">
        <f t="shared" si="0"/>
        <v>0.87117500000000014</v>
      </c>
      <c r="L99">
        <f t="shared" si="0"/>
        <v>0.32972499999999999</v>
      </c>
      <c r="M99">
        <f t="shared" si="0"/>
        <v>0</v>
      </c>
      <c r="N99">
        <f t="shared" si="0"/>
        <v>7.6919999999999975E-2</v>
      </c>
      <c r="O99">
        <f t="shared" si="0"/>
        <v>0.1375200000000002</v>
      </c>
      <c r="P99">
        <f t="shared" si="0"/>
        <v>0.11928249999999999</v>
      </c>
      <c r="Q99">
        <f t="shared" si="0"/>
        <v>2.5879999999999983E-2</v>
      </c>
      <c r="R99">
        <f t="shared" si="0"/>
        <v>5.7975000000000006E-2</v>
      </c>
      <c r="S99">
        <f t="shared" si="0"/>
        <v>3.2847499999999946E-2</v>
      </c>
      <c r="T99">
        <f t="shared" si="0"/>
        <v>0</v>
      </c>
      <c r="U99">
        <f t="shared" si="0"/>
        <v>0.17320250000000004</v>
      </c>
      <c r="V99">
        <f t="shared" si="0"/>
        <v>2.3182499999999939E-2</v>
      </c>
      <c r="W99">
        <f t="shared" si="0"/>
        <v>2.9869999999999969E-2</v>
      </c>
      <c r="X99">
        <f t="shared" si="0"/>
        <v>9.8137499999999725E-2</v>
      </c>
      <c r="Y99">
        <f t="shared" si="0"/>
        <v>0</v>
      </c>
      <c r="Z99">
        <f t="shared" si="0"/>
        <v>0.3216100000000004</v>
      </c>
      <c r="AA99">
        <f t="shared" si="0"/>
        <v>9.8449999999999857E-2</v>
      </c>
      <c r="AB99">
        <f t="shared" si="0"/>
        <v>0</v>
      </c>
      <c r="AC99">
        <f t="shared" si="0"/>
        <v>0.23360999999999987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0.61347749999999945</v>
      </c>
      <c r="AJ99">
        <f t="shared" si="0"/>
        <v>0</v>
      </c>
      <c r="AK99">
        <f t="shared" si="0"/>
        <v>0.18427250000000017</v>
      </c>
      <c r="AL99">
        <f t="shared" si="0"/>
        <v>0</v>
      </c>
      <c r="AM99">
        <f t="shared" si="0"/>
        <v>2.6081999999999979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10.220000000000001</v>
      </c>
      <c r="AJ3" s="202">
        <v>0</v>
      </c>
      <c r="AK3" s="202">
        <v>0</v>
      </c>
      <c r="AL3" s="202">
        <v>0</v>
      </c>
      <c r="AM3" s="202">
        <v>11.31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10.220000000000001</v>
      </c>
      <c r="AJ4" s="202">
        <v>0</v>
      </c>
      <c r="AK4" s="202">
        <v>0</v>
      </c>
      <c r="AL4" s="202">
        <v>0</v>
      </c>
      <c r="AM4" s="202">
        <v>11.31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10.220000000000001</v>
      </c>
      <c r="AJ5" s="202">
        <v>0</v>
      </c>
      <c r="AK5" s="202">
        <v>0</v>
      </c>
      <c r="AL5" s="202">
        <v>0</v>
      </c>
      <c r="AM5" s="202">
        <v>11.31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10.220000000000001</v>
      </c>
      <c r="AJ6" s="202">
        <v>0</v>
      </c>
      <c r="AK6" s="202">
        <v>0</v>
      </c>
      <c r="AL6" s="202">
        <v>0</v>
      </c>
      <c r="AM6" s="202">
        <v>11.31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10.220000000000001</v>
      </c>
      <c r="AJ7" s="202">
        <v>0</v>
      </c>
      <c r="AK7" s="202">
        <v>0</v>
      </c>
      <c r="AL7" s="202">
        <v>0</v>
      </c>
      <c r="AM7" s="202">
        <v>11.31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10.220000000000001</v>
      </c>
      <c r="AJ8" s="202">
        <v>0</v>
      </c>
      <c r="AK8" s="202">
        <v>0</v>
      </c>
      <c r="AL8" s="202">
        <v>0</v>
      </c>
      <c r="AM8" s="202">
        <v>11.31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10.220000000000001</v>
      </c>
      <c r="AJ9" s="202">
        <v>0</v>
      </c>
      <c r="AK9" s="202">
        <v>0</v>
      </c>
      <c r="AL9" s="202">
        <v>0</v>
      </c>
      <c r="AM9" s="202">
        <v>11.31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10.220000000000001</v>
      </c>
      <c r="AJ10" s="202">
        <v>0</v>
      </c>
      <c r="AK10" s="202">
        <v>0</v>
      </c>
      <c r="AL10" s="202">
        <v>0</v>
      </c>
      <c r="AM10" s="202">
        <v>11.31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10.220000000000001</v>
      </c>
      <c r="AJ11" s="202">
        <v>0</v>
      </c>
      <c r="AK11" s="202">
        <v>0</v>
      </c>
      <c r="AL11" s="202">
        <v>0</v>
      </c>
      <c r="AM11" s="202">
        <v>11.31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10.220000000000001</v>
      </c>
      <c r="AJ12" s="202">
        <v>0</v>
      </c>
      <c r="AK12" s="202">
        <v>0</v>
      </c>
      <c r="AL12" s="202">
        <v>0</v>
      </c>
      <c r="AM12" s="202">
        <v>11.31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10.220000000000001</v>
      </c>
      <c r="AJ13" s="202">
        <v>0</v>
      </c>
      <c r="AK13" s="202">
        <v>0</v>
      </c>
      <c r="AL13" s="202">
        <v>0</v>
      </c>
      <c r="AM13" s="202">
        <v>11.31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10.220000000000001</v>
      </c>
      <c r="AJ14" s="202">
        <v>0</v>
      </c>
      <c r="AK14" s="202">
        <v>0</v>
      </c>
      <c r="AL14" s="202">
        <v>0</v>
      </c>
      <c r="AM14" s="202">
        <v>11.31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10.16</v>
      </c>
      <c r="AJ15" s="202">
        <v>0</v>
      </c>
      <c r="AK15" s="202">
        <v>0</v>
      </c>
      <c r="AL15" s="202">
        <v>0</v>
      </c>
      <c r="AM15" s="202">
        <v>11.31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10.16</v>
      </c>
      <c r="AJ16" s="202">
        <v>0</v>
      </c>
      <c r="AK16" s="202">
        <v>0</v>
      </c>
      <c r="AL16" s="202">
        <v>0</v>
      </c>
      <c r="AM16" s="202">
        <v>11.31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10.16</v>
      </c>
      <c r="AJ17" s="202">
        <v>0</v>
      </c>
      <c r="AK17" s="202">
        <v>0</v>
      </c>
      <c r="AL17" s="202">
        <v>0</v>
      </c>
      <c r="AM17" s="202">
        <v>11.31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10.16</v>
      </c>
      <c r="AJ18" s="202">
        <v>0</v>
      </c>
      <c r="AK18" s="202">
        <v>0</v>
      </c>
      <c r="AL18" s="202">
        <v>0</v>
      </c>
      <c r="AM18" s="202">
        <v>11.31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10.16</v>
      </c>
      <c r="AJ19" s="202">
        <v>0</v>
      </c>
      <c r="AK19" s="202">
        <v>0</v>
      </c>
      <c r="AL19" s="202">
        <v>0</v>
      </c>
      <c r="AM19" s="202">
        <v>11.31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10.16</v>
      </c>
      <c r="AJ20" s="202">
        <v>0</v>
      </c>
      <c r="AK20" s="202">
        <v>0</v>
      </c>
      <c r="AL20" s="202">
        <v>0</v>
      </c>
      <c r="AM20" s="202">
        <v>11.31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10.16</v>
      </c>
      <c r="AJ21" s="202">
        <v>0</v>
      </c>
      <c r="AK21" s="202">
        <v>0</v>
      </c>
      <c r="AL21" s="202">
        <v>0</v>
      </c>
      <c r="AM21" s="202">
        <v>11.31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10.16</v>
      </c>
      <c r="AJ22" s="202">
        <v>0</v>
      </c>
      <c r="AK22" s="202">
        <v>0</v>
      </c>
      <c r="AL22" s="202">
        <v>0</v>
      </c>
      <c r="AM22" s="202">
        <v>11.31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10.55</v>
      </c>
      <c r="AJ23" s="202">
        <v>0</v>
      </c>
      <c r="AK23" s="202">
        <v>0</v>
      </c>
      <c r="AL23" s="202">
        <v>0</v>
      </c>
      <c r="AM23" s="202">
        <v>11.31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10.55</v>
      </c>
      <c r="AJ24" s="202">
        <v>0</v>
      </c>
      <c r="AK24" s="202">
        <v>0</v>
      </c>
      <c r="AL24" s="202">
        <v>0</v>
      </c>
      <c r="AM24" s="202">
        <v>11.31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10.55</v>
      </c>
      <c r="AJ25" s="202">
        <v>0</v>
      </c>
      <c r="AK25" s="202">
        <v>0</v>
      </c>
      <c r="AL25" s="202">
        <v>0</v>
      </c>
      <c r="AM25" s="202">
        <v>11.31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10.55</v>
      </c>
      <c r="AJ26" s="202">
        <v>0</v>
      </c>
      <c r="AK26" s="202">
        <v>0</v>
      </c>
      <c r="AL26" s="202">
        <v>0</v>
      </c>
      <c r="AM26" s="202">
        <v>11.31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10.55</v>
      </c>
      <c r="AJ27" s="202">
        <v>0</v>
      </c>
      <c r="AK27" s="202">
        <v>0</v>
      </c>
      <c r="AL27" s="202">
        <v>0</v>
      </c>
      <c r="AM27" s="202">
        <v>11.31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10.55</v>
      </c>
      <c r="AJ28" s="202">
        <v>0</v>
      </c>
      <c r="AK28" s="202">
        <v>0</v>
      </c>
      <c r="AL28" s="202">
        <v>0</v>
      </c>
      <c r="AM28" s="202">
        <v>11.31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10.55</v>
      </c>
      <c r="AJ29" s="202">
        <v>0</v>
      </c>
      <c r="AK29" s="202">
        <v>0</v>
      </c>
      <c r="AL29" s="202">
        <v>0</v>
      </c>
      <c r="AM29" s="202">
        <v>11.31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10.55</v>
      </c>
      <c r="AJ30" s="202">
        <v>0</v>
      </c>
      <c r="AK30" s="202">
        <v>0</v>
      </c>
      <c r="AL30" s="202">
        <v>0</v>
      </c>
      <c r="AM30" s="202">
        <v>11.31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10.16</v>
      </c>
      <c r="AJ31" s="202">
        <v>0</v>
      </c>
      <c r="AK31" s="202">
        <v>0</v>
      </c>
      <c r="AL31" s="202">
        <v>0</v>
      </c>
      <c r="AM31" s="202">
        <v>11.31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10.16</v>
      </c>
      <c r="AJ32" s="202">
        <v>0</v>
      </c>
      <c r="AK32" s="202">
        <v>0</v>
      </c>
      <c r="AL32" s="202">
        <v>0</v>
      </c>
      <c r="AM32" s="202">
        <v>11.31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10.16</v>
      </c>
      <c r="AJ33" s="202">
        <v>0</v>
      </c>
      <c r="AK33" s="202">
        <v>0</v>
      </c>
      <c r="AL33" s="202">
        <v>0</v>
      </c>
      <c r="AM33" s="202">
        <v>11.31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10.16</v>
      </c>
      <c r="AJ34" s="202">
        <v>0</v>
      </c>
      <c r="AK34" s="202">
        <v>0</v>
      </c>
      <c r="AL34" s="202">
        <v>0</v>
      </c>
      <c r="AM34" s="202">
        <v>11.31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10.28</v>
      </c>
      <c r="AJ35" s="202">
        <v>0</v>
      </c>
      <c r="AK35" s="202">
        <v>0</v>
      </c>
      <c r="AL35" s="202">
        <v>0</v>
      </c>
      <c r="AM35" s="202">
        <v>11.31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10.28</v>
      </c>
      <c r="AJ36" s="202">
        <v>0</v>
      </c>
      <c r="AK36" s="202">
        <v>0</v>
      </c>
      <c r="AL36" s="202">
        <v>0</v>
      </c>
      <c r="AM36" s="202">
        <v>11.31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10.28</v>
      </c>
      <c r="AJ37" s="202">
        <v>0</v>
      </c>
      <c r="AK37" s="202">
        <v>0</v>
      </c>
      <c r="AL37" s="202">
        <v>0</v>
      </c>
      <c r="AM37" s="202">
        <v>11.31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10.28</v>
      </c>
      <c r="AJ38" s="202">
        <v>0</v>
      </c>
      <c r="AK38" s="202">
        <v>0</v>
      </c>
      <c r="AL38" s="202">
        <v>0</v>
      </c>
      <c r="AM38" s="202">
        <v>11.31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10.28</v>
      </c>
      <c r="AJ39" s="202">
        <v>0</v>
      </c>
      <c r="AK39" s="202">
        <v>0</v>
      </c>
      <c r="AL39" s="202">
        <v>0</v>
      </c>
      <c r="AM39" s="202">
        <v>10.76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10.220000000000001</v>
      </c>
      <c r="AJ40" s="202">
        <v>0</v>
      </c>
      <c r="AK40" s="202">
        <v>0</v>
      </c>
      <c r="AL40" s="202">
        <v>0</v>
      </c>
      <c r="AM40" s="202">
        <v>10.76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10.220000000000001</v>
      </c>
      <c r="AJ41" s="202">
        <v>0</v>
      </c>
      <c r="AK41" s="202">
        <v>0</v>
      </c>
      <c r="AL41" s="202">
        <v>0</v>
      </c>
      <c r="AM41" s="202">
        <v>10.76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10.220000000000001</v>
      </c>
      <c r="AJ42" s="202">
        <v>0</v>
      </c>
      <c r="AK42" s="202">
        <v>0</v>
      </c>
      <c r="AL42" s="202">
        <v>0</v>
      </c>
      <c r="AM42" s="202">
        <v>10.76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10.220000000000001</v>
      </c>
      <c r="AJ43" s="202">
        <v>0</v>
      </c>
      <c r="AK43" s="202">
        <v>0</v>
      </c>
      <c r="AL43" s="202">
        <v>0</v>
      </c>
      <c r="AM43" s="202">
        <v>10.76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10.220000000000001</v>
      </c>
      <c r="AJ44" s="202">
        <v>0</v>
      </c>
      <c r="AK44" s="202">
        <v>0</v>
      </c>
      <c r="AL44" s="202">
        <v>0</v>
      </c>
      <c r="AM44" s="202">
        <v>10.76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10.220000000000001</v>
      </c>
      <c r="AJ45" s="202">
        <v>0</v>
      </c>
      <c r="AK45" s="202">
        <v>0</v>
      </c>
      <c r="AL45" s="202">
        <v>0</v>
      </c>
      <c r="AM45" s="202">
        <v>10.76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10.220000000000001</v>
      </c>
      <c r="AJ46" s="202">
        <v>0</v>
      </c>
      <c r="AK46" s="202">
        <v>0</v>
      </c>
      <c r="AL46" s="202">
        <v>0</v>
      </c>
      <c r="AM46" s="202">
        <v>10.76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10.220000000000001</v>
      </c>
      <c r="AJ47" s="202">
        <v>0</v>
      </c>
      <c r="AK47" s="202">
        <v>0</v>
      </c>
      <c r="AL47" s="202">
        <v>0</v>
      </c>
      <c r="AM47" s="202">
        <v>10.76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10.220000000000001</v>
      </c>
      <c r="AJ48" s="202">
        <v>0</v>
      </c>
      <c r="AK48" s="202">
        <v>0</v>
      </c>
      <c r="AL48" s="202">
        <v>0</v>
      </c>
      <c r="AM48" s="202">
        <v>10.76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10.220000000000001</v>
      </c>
      <c r="AJ49" s="202">
        <v>0</v>
      </c>
      <c r="AK49" s="202">
        <v>0</v>
      </c>
      <c r="AL49" s="202">
        <v>0</v>
      </c>
      <c r="AM49" s="202">
        <v>10.76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10.220000000000001</v>
      </c>
      <c r="AJ50" s="202">
        <v>0</v>
      </c>
      <c r="AK50" s="202">
        <v>0</v>
      </c>
      <c r="AL50" s="202">
        <v>0</v>
      </c>
      <c r="AM50" s="202">
        <v>10.76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10.220000000000001</v>
      </c>
      <c r="AJ51" s="202">
        <v>0</v>
      </c>
      <c r="AK51" s="202">
        <v>0</v>
      </c>
      <c r="AL51" s="202">
        <v>0</v>
      </c>
      <c r="AM51" s="202">
        <v>10.76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10.4</v>
      </c>
      <c r="AJ52" s="202">
        <v>0</v>
      </c>
      <c r="AK52" s="202">
        <v>0</v>
      </c>
      <c r="AL52" s="202">
        <v>0</v>
      </c>
      <c r="AM52" s="202">
        <v>10.76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10.4</v>
      </c>
      <c r="AJ53" s="202">
        <v>0</v>
      </c>
      <c r="AK53" s="202">
        <v>0</v>
      </c>
      <c r="AL53" s="202">
        <v>0</v>
      </c>
      <c r="AM53" s="202">
        <v>10.76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10.4</v>
      </c>
      <c r="AJ54" s="202">
        <v>0</v>
      </c>
      <c r="AK54" s="202">
        <v>0</v>
      </c>
      <c r="AL54" s="202">
        <v>0</v>
      </c>
      <c r="AM54" s="202">
        <v>10.76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10.4</v>
      </c>
      <c r="AJ55" s="202">
        <v>0</v>
      </c>
      <c r="AK55" s="202">
        <v>0</v>
      </c>
      <c r="AL55" s="202">
        <v>0</v>
      </c>
      <c r="AM55" s="202">
        <v>10.76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10.4</v>
      </c>
      <c r="AJ56" s="202">
        <v>0</v>
      </c>
      <c r="AK56" s="202">
        <v>0</v>
      </c>
      <c r="AL56" s="202">
        <v>0</v>
      </c>
      <c r="AM56" s="202">
        <v>10.76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10.4</v>
      </c>
      <c r="AJ57" s="202">
        <v>0</v>
      </c>
      <c r="AK57" s="202">
        <v>0</v>
      </c>
      <c r="AL57" s="202">
        <v>0</v>
      </c>
      <c r="AM57" s="202">
        <v>10.76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10.4</v>
      </c>
      <c r="AJ58" s="202">
        <v>0</v>
      </c>
      <c r="AK58" s="202">
        <v>0</v>
      </c>
      <c r="AL58" s="202">
        <v>0</v>
      </c>
      <c r="AM58" s="202">
        <v>10.76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10.4</v>
      </c>
      <c r="AJ59" s="202">
        <v>0</v>
      </c>
      <c r="AK59" s="202">
        <v>0</v>
      </c>
      <c r="AL59" s="202">
        <v>0</v>
      </c>
      <c r="AM59" s="202">
        <v>10.76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10.4</v>
      </c>
      <c r="AJ60" s="202">
        <v>0</v>
      </c>
      <c r="AK60" s="202">
        <v>0</v>
      </c>
      <c r="AL60" s="202">
        <v>0</v>
      </c>
      <c r="AM60" s="202">
        <v>10.76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10.4</v>
      </c>
      <c r="AJ61" s="202">
        <v>0</v>
      </c>
      <c r="AK61" s="202">
        <v>0</v>
      </c>
      <c r="AL61" s="202">
        <v>0</v>
      </c>
      <c r="AM61" s="202">
        <v>10.76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10.4</v>
      </c>
      <c r="AJ62" s="202">
        <v>0</v>
      </c>
      <c r="AK62" s="202">
        <v>0</v>
      </c>
      <c r="AL62" s="202">
        <v>0</v>
      </c>
      <c r="AM62" s="202">
        <v>10.76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10.4</v>
      </c>
      <c r="AJ63" s="202">
        <v>0</v>
      </c>
      <c r="AK63" s="202">
        <v>0</v>
      </c>
      <c r="AL63" s="202">
        <v>0</v>
      </c>
      <c r="AM63" s="202">
        <v>10.76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10.4</v>
      </c>
      <c r="AJ64" s="202">
        <v>0</v>
      </c>
      <c r="AK64" s="202">
        <v>0</v>
      </c>
      <c r="AL64" s="202">
        <v>0</v>
      </c>
      <c r="AM64" s="202">
        <v>10.76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10.4</v>
      </c>
      <c r="AJ65" s="202">
        <v>0</v>
      </c>
      <c r="AK65" s="202">
        <v>0</v>
      </c>
      <c r="AL65" s="202">
        <v>0</v>
      </c>
      <c r="AM65" s="202">
        <v>10.76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10.4</v>
      </c>
      <c r="AJ66" s="202">
        <v>0</v>
      </c>
      <c r="AK66" s="202">
        <v>0</v>
      </c>
      <c r="AL66" s="202">
        <v>0</v>
      </c>
      <c r="AM66" s="202">
        <v>10.76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10.4</v>
      </c>
      <c r="AJ67" s="202">
        <v>0</v>
      </c>
      <c r="AK67" s="202">
        <v>0</v>
      </c>
      <c r="AL67" s="202">
        <v>0</v>
      </c>
      <c r="AM67" s="202">
        <v>10.76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10.4</v>
      </c>
      <c r="AJ68" s="202">
        <v>0</v>
      </c>
      <c r="AK68" s="202">
        <v>0</v>
      </c>
      <c r="AL68" s="202">
        <v>0</v>
      </c>
      <c r="AM68" s="202">
        <v>10.76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10.4</v>
      </c>
      <c r="AJ69" s="202">
        <v>0</v>
      </c>
      <c r="AK69" s="202">
        <v>0</v>
      </c>
      <c r="AL69" s="202">
        <v>0</v>
      </c>
      <c r="AM69" s="202">
        <v>10.76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10.4</v>
      </c>
      <c r="AJ70" s="202">
        <v>0</v>
      </c>
      <c r="AK70" s="202">
        <v>0</v>
      </c>
      <c r="AL70" s="202">
        <v>0</v>
      </c>
      <c r="AM70" s="202">
        <v>10.76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10.4</v>
      </c>
      <c r="AJ71" s="202">
        <v>0</v>
      </c>
      <c r="AK71" s="202">
        <v>0</v>
      </c>
      <c r="AL71" s="202">
        <v>0</v>
      </c>
      <c r="AM71" s="202">
        <v>10.76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10.4</v>
      </c>
      <c r="AJ72" s="202">
        <v>0</v>
      </c>
      <c r="AK72" s="202">
        <v>0</v>
      </c>
      <c r="AL72" s="202">
        <v>0</v>
      </c>
      <c r="AM72" s="202">
        <v>10.76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10.4</v>
      </c>
      <c r="AJ73" s="202">
        <v>0</v>
      </c>
      <c r="AK73" s="202">
        <v>0</v>
      </c>
      <c r="AL73" s="202">
        <v>0</v>
      </c>
      <c r="AM73" s="202">
        <v>10.76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10.4</v>
      </c>
      <c r="AJ74" s="202">
        <v>0</v>
      </c>
      <c r="AK74" s="202">
        <v>0</v>
      </c>
      <c r="AL74" s="202">
        <v>0</v>
      </c>
      <c r="AM74" s="202">
        <v>10.76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10.4</v>
      </c>
      <c r="AJ75" s="202">
        <v>0</v>
      </c>
      <c r="AK75" s="202">
        <v>0</v>
      </c>
      <c r="AL75" s="202">
        <v>0</v>
      </c>
      <c r="AM75" s="202">
        <v>10.94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10.4</v>
      </c>
      <c r="AJ76" s="202">
        <v>0</v>
      </c>
      <c r="AK76" s="202">
        <v>0</v>
      </c>
      <c r="AL76" s="202">
        <v>0</v>
      </c>
      <c r="AM76" s="202">
        <v>10.94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10.4</v>
      </c>
      <c r="AJ77" s="202">
        <v>0</v>
      </c>
      <c r="AK77" s="202">
        <v>0</v>
      </c>
      <c r="AL77" s="202">
        <v>0</v>
      </c>
      <c r="AM77" s="202">
        <v>10.94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10.4</v>
      </c>
      <c r="AJ78" s="202">
        <v>0</v>
      </c>
      <c r="AK78" s="202">
        <v>0</v>
      </c>
      <c r="AL78" s="202">
        <v>0</v>
      </c>
      <c r="AM78" s="202">
        <v>10.94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10.84</v>
      </c>
      <c r="AJ79" s="202">
        <v>0</v>
      </c>
      <c r="AK79" s="202">
        <v>0</v>
      </c>
      <c r="AL79" s="202">
        <v>0</v>
      </c>
      <c r="AM79" s="202">
        <v>10.94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10.84</v>
      </c>
      <c r="AJ80" s="202">
        <v>0</v>
      </c>
      <c r="AK80" s="202">
        <v>0</v>
      </c>
      <c r="AL80" s="202">
        <v>0</v>
      </c>
      <c r="AM80" s="202">
        <v>10.94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10.84</v>
      </c>
      <c r="AJ81" s="202">
        <v>0</v>
      </c>
      <c r="AK81" s="202">
        <v>0</v>
      </c>
      <c r="AL81" s="202">
        <v>0</v>
      </c>
      <c r="AM81" s="202">
        <v>10.94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10.84</v>
      </c>
      <c r="AJ82" s="202">
        <v>0</v>
      </c>
      <c r="AK82" s="202">
        <v>0</v>
      </c>
      <c r="AL82" s="202">
        <v>0</v>
      </c>
      <c r="AM82" s="202">
        <v>10.94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10.84</v>
      </c>
      <c r="AJ83" s="202">
        <v>0</v>
      </c>
      <c r="AK83" s="202">
        <v>0</v>
      </c>
      <c r="AL83" s="202">
        <v>0</v>
      </c>
      <c r="AM83" s="202">
        <v>10.94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10.84</v>
      </c>
      <c r="AJ84" s="202">
        <v>0</v>
      </c>
      <c r="AK84" s="202">
        <v>0</v>
      </c>
      <c r="AL84" s="202">
        <v>0</v>
      </c>
      <c r="AM84" s="202">
        <v>10.94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10.84</v>
      </c>
      <c r="AJ85" s="202">
        <v>0</v>
      </c>
      <c r="AK85" s="202">
        <v>0</v>
      </c>
      <c r="AL85" s="202">
        <v>0</v>
      </c>
      <c r="AM85" s="202">
        <v>10.94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10.84</v>
      </c>
      <c r="AJ86" s="202">
        <v>0</v>
      </c>
      <c r="AK86" s="202">
        <v>0</v>
      </c>
      <c r="AL86" s="202">
        <v>0</v>
      </c>
      <c r="AM86" s="202">
        <v>10.94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10.84</v>
      </c>
      <c r="AJ87" s="202">
        <v>0</v>
      </c>
      <c r="AK87" s="202">
        <v>0</v>
      </c>
      <c r="AL87" s="202">
        <v>0</v>
      </c>
      <c r="AM87" s="202">
        <v>10.94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10.84</v>
      </c>
      <c r="AJ88" s="202">
        <v>0</v>
      </c>
      <c r="AK88" s="202">
        <v>0</v>
      </c>
      <c r="AL88" s="202">
        <v>0</v>
      </c>
      <c r="AM88" s="202">
        <v>10.94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10.84</v>
      </c>
      <c r="AJ89" s="202">
        <v>0</v>
      </c>
      <c r="AK89" s="202">
        <v>0</v>
      </c>
      <c r="AL89" s="202">
        <v>0</v>
      </c>
      <c r="AM89" s="202">
        <v>10.94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10.84</v>
      </c>
      <c r="AJ90" s="202">
        <v>0</v>
      </c>
      <c r="AK90" s="202">
        <v>0</v>
      </c>
      <c r="AL90" s="202">
        <v>0</v>
      </c>
      <c r="AM90" s="202">
        <v>10.94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10.7</v>
      </c>
      <c r="AJ91" s="202">
        <v>0</v>
      </c>
      <c r="AK91" s="202">
        <v>0</v>
      </c>
      <c r="AL91" s="202">
        <v>0</v>
      </c>
      <c r="AM91" s="202">
        <v>10.94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10.7</v>
      </c>
      <c r="AJ92" s="202">
        <v>0</v>
      </c>
      <c r="AK92" s="202">
        <v>0</v>
      </c>
      <c r="AL92" s="202">
        <v>0</v>
      </c>
      <c r="AM92" s="202">
        <v>10.94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10.7</v>
      </c>
      <c r="AJ93" s="202">
        <v>0</v>
      </c>
      <c r="AK93" s="202">
        <v>0</v>
      </c>
      <c r="AL93" s="202">
        <v>0</v>
      </c>
      <c r="AM93" s="202">
        <v>10.94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10.7</v>
      </c>
      <c r="AJ94" s="202">
        <v>0</v>
      </c>
      <c r="AK94" s="202">
        <v>0</v>
      </c>
      <c r="AL94" s="202">
        <v>0</v>
      </c>
      <c r="AM94" s="202">
        <v>10.94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10.7</v>
      </c>
      <c r="AJ95" s="202">
        <v>0</v>
      </c>
      <c r="AK95" s="202">
        <v>0</v>
      </c>
      <c r="AL95" s="202">
        <v>0</v>
      </c>
      <c r="AM95" s="202">
        <v>10.94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10.7</v>
      </c>
      <c r="AJ96" s="202">
        <v>0</v>
      </c>
      <c r="AK96" s="202">
        <v>0</v>
      </c>
      <c r="AL96" s="202">
        <v>0</v>
      </c>
      <c r="AM96" s="202">
        <v>10.94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10.7</v>
      </c>
      <c r="AJ97" s="202">
        <v>0</v>
      </c>
      <c r="AK97" s="202">
        <v>0</v>
      </c>
      <c r="AL97" s="202">
        <v>0</v>
      </c>
      <c r="AM97" s="202">
        <v>10.94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10.7</v>
      </c>
      <c r="AJ98" s="202">
        <v>0</v>
      </c>
      <c r="AK98" s="202">
        <v>0</v>
      </c>
      <c r="AL98" s="202">
        <v>0</v>
      </c>
      <c r="AM98" s="202">
        <v>10.94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0.24987000000000012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0.26427000000000028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8.4499999999999993</v>
      </c>
      <c r="H3" s="202">
        <v>0</v>
      </c>
      <c r="I3" s="202">
        <v>0</v>
      </c>
      <c r="J3" s="202">
        <v>10.83</v>
      </c>
      <c r="K3" s="202">
        <v>2.95</v>
      </c>
      <c r="L3" s="202">
        <v>9.3800000000000008</v>
      </c>
      <c r="M3" s="202">
        <v>0.05</v>
      </c>
      <c r="N3" s="202">
        <v>0.09</v>
      </c>
      <c r="O3" s="202">
        <v>0.1</v>
      </c>
      <c r="P3" s="202">
        <v>0.12</v>
      </c>
      <c r="Q3" s="202">
        <v>0.4</v>
      </c>
      <c r="R3" s="202">
        <v>1.28</v>
      </c>
      <c r="S3" s="202">
        <v>0.64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50.63</v>
      </c>
      <c r="AJ3" s="202">
        <v>0</v>
      </c>
      <c r="AK3" s="202">
        <v>4.3499999999999996</v>
      </c>
      <c r="AL3" s="202">
        <v>0</v>
      </c>
      <c r="AM3" s="202">
        <v>45.24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0.13</v>
      </c>
      <c r="AW3" s="202">
        <v>0.17</v>
      </c>
      <c r="AX3" s="202">
        <v>0.11</v>
      </c>
      <c r="AY3" s="202">
        <v>1.4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8.4499999999999993</v>
      </c>
      <c r="H4" s="202">
        <v>0</v>
      </c>
      <c r="I4" s="202">
        <v>0</v>
      </c>
      <c r="J4" s="202">
        <v>10.83</v>
      </c>
      <c r="K4" s="202">
        <v>2.95</v>
      </c>
      <c r="L4" s="202">
        <v>9.3800000000000008</v>
      </c>
      <c r="M4" s="202">
        <v>0.05</v>
      </c>
      <c r="N4" s="202">
        <v>0.09</v>
      </c>
      <c r="O4" s="202">
        <v>0.1</v>
      </c>
      <c r="P4" s="202">
        <v>0.12</v>
      </c>
      <c r="Q4" s="202">
        <v>0.4</v>
      </c>
      <c r="R4" s="202">
        <v>1.28</v>
      </c>
      <c r="S4" s="202">
        <v>0.65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50.63</v>
      </c>
      <c r="AJ4" s="202">
        <v>0</v>
      </c>
      <c r="AK4" s="202">
        <v>4.3499999999999996</v>
      </c>
      <c r="AL4" s="202">
        <v>0</v>
      </c>
      <c r="AM4" s="202">
        <v>45.24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0.13</v>
      </c>
      <c r="AW4" s="202">
        <v>0.17</v>
      </c>
      <c r="AX4" s="202">
        <v>0.11</v>
      </c>
      <c r="AY4" s="202">
        <v>1.4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8.4499999999999993</v>
      </c>
      <c r="H5" s="202">
        <v>0</v>
      </c>
      <c r="I5" s="202">
        <v>0</v>
      </c>
      <c r="J5" s="202">
        <v>10.83</v>
      </c>
      <c r="K5" s="202">
        <v>2.95</v>
      </c>
      <c r="L5" s="202">
        <v>9.3800000000000008</v>
      </c>
      <c r="M5" s="202">
        <v>0.05</v>
      </c>
      <c r="N5" s="202">
        <v>0.09</v>
      </c>
      <c r="O5" s="202">
        <v>0.1</v>
      </c>
      <c r="P5" s="202">
        <v>0.12</v>
      </c>
      <c r="Q5" s="202">
        <v>0.4</v>
      </c>
      <c r="R5" s="202">
        <v>1.28</v>
      </c>
      <c r="S5" s="202">
        <v>0.65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50.63</v>
      </c>
      <c r="AJ5" s="202">
        <v>0</v>
      </c>
      <c r="AK5" s="202">
        <v>4.3499999999999996</v>
      </c>
      <c r="AL5" s="202">
        <v>0</v>
      </c>
      <c r="AM5" s="202">
        <v>45.24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0.13</v>
      </c>
      <c r="AW5" s="202">
        <v>0.17</v>
      </c>
      <c r="AX5" s="202">
        <v>0.11</v>
      </c>
      <c r="AY5" s="202">
        <v>1.4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8.4499999999999993</v>
      </c>
      <c r="H6" s="202">
        <v>0</v>
      </c>
      <c r="I6" s="202">
        <v>0</v>
      </c>
      <c r="J6" s="202">
        <v>10.83</v>
      </c>
      <c r="K6" s="202">
        <v>2.95</v>
      </c>
      <c r="L6" s="202">
        <v>3.01</v>
      </c>
      <c r="M6" s="202">
        <v>0.05</v>
      </c>
      <c r="N6" s="202">
        <v>0.09</v>
      </c>
      <c r="O6" s="202">
        <v>0.1</v>
      </c>
      <c r="P6" s="202">
        <v>0.12</v>
      </c>
      <c r="Q6" s="202">
        <v>0.4</v>
      </c>
      <c r="R6" s="202">
        <v>1.28</v>
      </c>
      <c r="S6" s="202">
        <v>0.65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50.63</v>
      </c>
      <c r="AJ6" s="202">
        <v>0</v>
      </c>
      <c r="AK6" s="202">
        <v>4.3499999999999996</v>
      </c>
      <c r="AL6" s="202">
        <v>0</v>
      </c>
      <c r="AM6" s="202">
        <v>45.24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0.13</v>
      </c>
      <c r="AW6" s="202">
        <v>0.17</v>
      </c>
      <c r="AX6" s="202">
        <v>0.11</v>
      </c>
      <c r="AY6" s="202">
        <v>1.4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8.4499999999999993</v>
      </c>
      <c r="H7" s="202">
        <v>0</v>
      </c>
      <c r="I7" s="202">
        <v>0</v>
      </c>
      <c r="J7" s="202">
        <v>10.83</v>
      </c>
      <c r="K7" s="202">
        <v>2.95</v>
      </c>
      <c r="L7" s="202">
        <v>4.9000000000000004</v>
      </c>
      <c r="M7" s="202">
        <v>0.03</v>
      </c>
      <c r="N7" s="202">
        <v>0.09</v>
      </c>
      <c r="O7" s="202">
        <v>0.1</v>
      </c>
      <c r="P7" s="202">
        <v>0.12</v>
      </c>
      <c r="Q7" s="202">
        <v>0.4</v>
      </c>
      <c r="R7" s="202">
        <v>1.32</v>
      </c>
      <c r="S7" s="202">
        <v>0.65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50.63</v>
      </c>
      <c r="AJ7" s="202">
        <v>0</v>
      </c>
      <c r="AK7" s="202">
        <v>4.3499999999999996</v>
      </c>
      <c r="AL7" s="202">
        <v>0</v>
      </c>
      <c r="AM7" s="202">
        <v>45.24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16.68</v>
      </c>
      <c r="AV7" s="202">
        <v>0.13</v>
      </c>
      <c r="AW7" s="202">
        <v>0.17</v>
      </c>
      <c r="AX7" s="202">
        <v>0.11</v>
      </c>
      <c r="AY7" s="202">
        <v>1.4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8.4499999999999993</v>
      </c>
      <c r="H8" s="202">
        <v>0</v>
      </c>
      <c r="I8" s="202">
        <v>0</v>
      </c>
      <c r="J8" s="202">
        <v>10.83</v>
      </c>
      <c r="K8" s="202">
        <v>2.95</v>
      </c>
      <c r="L8" s="202">
        <v>9.3800000000000008</v>
      </c>
      <c r="M8" s="202">
        <v>0.03</v>
      </c>
      <c r="N8" s="202">
        <v>0.09</v>
      </c>
      <c r="O8" s="202">
        <v>0.1</v>
      </c>
      <c r="P8" s="202">
        <v>0.12</v>
      </c>
      <c r="Q8" s="202">
        <v>0.4</v>
      </c>
      <c r="R8" s="202">
        <v>1.32</v>
      </c>
      <c r="S8" s="202">
        <v>0.65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50.63</v>
      </c>
      <c r="AJ8" s="202">
        <v>0</v>
      </c>
      <c r="AK8" s="202">
        <v>4.3499999999999996</v>
      </c>
      <c r="AL8" s="202">
        <v>0</v>
      </c>
      <c r="AM8" s="202">
        <v>45.24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16.68</v>
      </c>
      <c r="AV8" s="202">
        <v>0.13</v>
      </c>
      <c r="AW8" s="202">
        <v>0.17</v>
      </c>
      <c r="AX8" s="202">
        <v>0.11</v>
      </c>
      <c r="AY8" s="202">
        <v>1.4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8.4499999999999993</v>
      </c>
      <c r="H9" s="202">
        <v>0</v>
      </c>
      <c r="I9" s="202">
        <v>0</v>
      </c>
      <c r="J9" s="202">
        <v>10.83</v>
      </c>
      <c r="K9" s="202">
        <v>2.95</v>
      </c>
      <c r="L9" s="202">
        <v>9.3800000000000008</v>
      </c>
      <c r="M9" s="202">
        <v>0.03</v>
      </c>
      <c r="N9" s="202">
        <v>0.09</v>
      </c>
      <c r="O9" s="202">
        <v>0.1</v>
      </c>
      <c r="P9" s="202">
        <v>0.12</v>
      </c>
      <c r="Q9" s="202">
        <v>0.4</v>
      </c>
      <c r="R9" s="202">
        <v>1.32</v>
      </c>
      <c r="S9" s="202">
        <v>0.65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50.63</v>
      </c>
      <c r="AJ9" s="202">
        <v>0</v>
      </c>
      <c r="AK9" s="202">
        <v>4.3499999999999996</v>
      </c>
      <c r="AL9" s="202">
        <v>0</v>
      </c>
      <c r="AM9" s="202">
        <v>45.24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16.68</v>
      </c>
      <c r="AV9" s="202">
        <v>0.13</v>
      </c>
      <c r="AW9" s="202">
        <v>0.17</v>
      </c>
      <c r="AX9" s="202">
        <v>0.11</v>
      </c>
      <c r="AY9" s="202">
        <v>1.4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8.4499999999999993</v>
      </c>
      <c r="H10" s="202">
        <v>0</v>
      </c>
      <c r="I10" s="202">
        <v>0</v>
      </c>
      <c r="J10" s="202">
        <v>10.83</v>
      </c>
      <c r="K10" s="202">
        <v>2.95</v>
      </c>
      <c r="L10" s="202">
        <v>9.3800000000000008</v>
      </c>
      <c r="M10" s="202">
        <v>0.03</v>
      </c>
      <c r="N10" s="202">
        <v>0.09</v>
      </c>
      <c r="O10" s="202">
        <v>0.1</v>
      </c>
      <c r="P10" s="202">
        <v>0.12</v>
      </c>
      <c r="Q10" s="202">
        <v>0.4</v>
      </c>
      <c r="R10" s="202">
        <v>1.32</v>
      </c>
      <c r="S10" s="202">
        <v>0.65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50.63</v>
      </c>
      <c r="AJ10" s="202">
        <v>0</v>
      </c>
      <c r="AK10" s="202">
        <v>4.3499999999999996</v>
      </c>
      <c r="AL10" s="202">
        <v>0</v>
      </c>
      <c r="AM10" s="202">
        <v>45.24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16.68</v>
      </c>
      <c r="AV10" s="202">
        <v>0.13</v>
      </c>
      <c r="AW10" s="202">
        <v>0.17</v>
      </c>
      <c r="AX10" s="202">
        <v>0.11</v>
      </c>
      <c r="AY10" s="202">
        <v>1.4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8.4499999999999993</v>
      </c>
      <c r="H11" s="202">
        <v>0</v>
      </c>
      <c r="I11" s="202">
        <v>0</v>
      </c>
      <c r="J11" s="202">
        <v>10.83</v>
      </c>
      <c r="K11" s="202">
        <v>2.95</v>
      </c>
      <c r="L11" s="202">
        <v>9.3800000000000008</v>
      </c>
      <c r="M11" s="202">
        <v>0.03</v>
      </c>
      <c r="N11" s="202">
        <v>0.09</v>
      </c>
      <c r="O11" s="202">
        <v>0.1</v>
      </c>
      <c r="P11" s="202">
        <v>0.12</v>
      </c>
      <c r="Q11" s="202">
        <v>0.4</v>
      </c>
      <c r="R11" s="202">
        <v>1.32</v>
      </c>
      <c r="S11" s="202">
        <v>0.65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50.63</v>
      </c>
      <c r="AJ11" s="202">
        <v>0</v>
      </c>
      <c r="AK11" s="202">
        <v>4.3499999999999996</v>
      </c>
      <c r="AL11" s="202">
        <v>0</v>
      </c>
      <c r="AM11" s="202">
        <v>45.24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16.68</v>
      </c>
      <c r="AV11" s="202">
        <v>0.13</v>
      </c>
      <c r="AW11" s="202">
        <v>0.17</v>
      </c>
      <c r="AX11" s="202">
        <v>0.11</v>
      </c>
      <c r="AY11" s="202">
        <v>1.4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8.4499999999999993</v>
      </c>
      <c r="H12" s="202">
        <v>0</v>
      </c>
      <c r="I12" s="202">
        <v>0</v>
      </c>
      <c r="J12" s="202">
        <v>10.83</v>
      </c>
      <c r="K12" s="202">
        <v>2.95</v>
      </c>
      <c r="L12" s="202">
        <v>9.3800000000000008</v>
      </c>
      <c r="M12" s="202">
        <v>0.03</v>
      </c>
      <c r="N12" s="202">
        <v>0.09</v>
      </c>
      <c r="O12" s="202">
        <v>0.1</v>
      </c>
      <c r="P12" s="202">
        <v>0.12</v>
      </c>
      <c r="Q12" s="202">
        <v>0.4</v>
      </c>
      <c r="R12" s="202">
        <v>1.32</v>
      </c>
      <c r="S12" s="202">
        <v>0.65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50.63</v>
      </c>
      <c r="AJ12" s="202">
        <v>0</v>
      </c>
      <c r="AK12" s="202">
        <v>4.3499999999999996</v>
      </c>
      <c r="AL12" s="202">
        <v>0</v>
      </c>
      <c r="AM12" s="202">
        <v>45.24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16.68</v>
      </c>
      <c r="AV12" s="202">
        <v>0.13</v>
      </c>
      <c r="AW12" s="202">
        <v>0.15</v>
      </c>
      <c r="AX12" s="202">
        <v>0.11</v>
      </c>
      <c r="AY12" s="202">
        <v>1.4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8.4499999999999993</v>
      </c>
      <c r="H13" s="202">
        <v>0</v>
      </c>
      <c r="I13" s="202">
        <v>0</v>
      </c>
      <c r="J13" s="202">
        <v>10.83</v>
      </c>
      <c r="K13" s="202">
        <v>2.95</v>
      </c>
      <c r="L13" s="202">
        <v>9.3800000000000008</v>
      </c>
      <c r="M13" s="202">
        <v>0.03</v>
      </c>
      <c r="N13" s="202">
        <v>0.09</v>
      </c>
      <c r="O13" s="202">
        <v>0.05</v>
      </c>
      <c r="P13" s="202">
        <v>0.12</v>
      </c>
      <c r="Q13" s="202">
        <v>0.4</v>
      </c>
      <c r="R13" s="202">
        <v>1.32</v>
      </c>
      <c r="S13" s="202">
        <v>0.65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50.63</v>
      </c>
      <c r="AJ13" s="202">
        <v>0</v>
      </c>
      <c r="AK13" s="202">
        <v>4.3499999999999996</v>
      </c>
      <c r="AL13" s="202">
        <v>0</v>
      </c>
      <c r="AM13" s="202">
        <v>45.24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16.68</v>
      </c>
      <c r="AV13" s="202">
        <v>0.13</v>
      </c>
      <c r="AW13" s="202">
        <v>0.15</v>
      </c>
      <c r="AX13" s="202">
        <v>0.11</v>
      </c>
      <c r="AY13" s="202">
        <v>1.4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8.4499999999999993</v>
      </c>
      <c r="H14" s="202">
        <v>0</v>
      </c>
      <c r="I14" s="202">
        <v>0</v>
      </c>
      <c r="J14" s="202">
        <v>10.83</v>
      </c>
      <c r="K14" s="202">
        <v>2.95</v>
      </c>
      <c r="L14" s="202">
        <v>9.3800000000000008</v>
      </c>
      <c r="M14" s="202">
        <v>0.03</v>
      </c>
      <c r="N14" s="202">
        <v>0.09</v>
      </c>
      <c r="O14" s="202">
        <v>0.05</v>
      </c>
      <c r="P14" s="202">
        <v>0.12</v>
      </c>
      <c r="Q14" s="202">
        <v>0.4</v>
      </c>
      <c r="R14" s="202">
        <v>1.32</v>
      </c>
      <c r="S14" s="202">
        <v>0.65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50.63</v>
      </c>
      <c r="AJ14" s="202">
        <v>0</v>
      </c>
      <c r="AK14" s="202">
        <v>4.3499999999999996</v>
      </c>
      <c r="AL14" s="202">
        <v>0</v>
      </c>
      <c r="AM14" s="202">
        <v>45.24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16.68</v>
      </c>
      <c r="AV14" s="202">
        <v>0.13</v>
      </c>
      <c r="AW14" s="202">
        <v>0.15</v>
      </c>
      <c r="AX14" s="202">
        <v>0.11</v>
      </c>
      <c r="AY14" s="202">
        <v>1.4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8.4499999999999993</v>
      </c>
      <c r="H15" s="202">
        <v>0</v>
      </c>
      <c r="I15" s="202">
        <v>0</v>
      </c>
      <c r="J15" s="202">
        <v>10.83</v>
      </c>
      <c r="K15" s="202">
        <v>2.95</v>
      </c>
      <c r="L15" s="202">
        <v>9.3800000000000008</v>
      </c>
      <c r="M15" s="202">
        <v>0.03</v>
      </c>
      <c r="N15" s="202">
        <v>0.09</v>
      </c>
      <c r="O15" s="202">
        <v>0.05</v>
      </c>
      <c r="P15" s="202">
        <v>0.12</v>
      </c>
      <c r="Q15" s="202">
        <v>0.4</v>
      </c>
      <c r="R15" s="202">
        <v>1.32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50.33</v>
      </c>
      <c r="AJ15" s="202">
        <v>0</v>
      </c>
      <c r="AK15" s="202">
        <v>4.3499999999999996</v>
      </c>
      <c r="AL15" s="202">
        <v>0</v>
      </c>
      <c r="AM15" s="202">
        <v>45.24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16.68</v>
      </c>
      <c r="AV15" s="202">
        <v>0.13</v>
      </c>
      <c r="AW15" s="202">
        <v>0.15</v>
      </c>
      <c r="AX15" s="202">
        <v>0.11</v>
      </c>
      <c r="AY15" s="202">
        <v>1.4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8.4499999999999993</v>
      </c>
      <c r="H16" s="202">
        <v>0</v>
      </c>
      <c r="I16" s="202">
        <v>0</v>
      </c>
      <c r="J16" s="202">
        <v>10.83</v>
      </c>
      <c r="K16" s="202">
        <v>2.95</v>
      </c>
      <c r="L16" s="202">
        <v>9.3800000000000008</v>
      </c>
      <c r="M16" s="202">
        <v>0.03</v>
      </c>
      <c r="N16" s="202">
        <v>0.09</v>
      </c>
      <c r="O16" s="202">
        <v>0.05</v>
      </c>
      <c r="P16" s="202">
        <v>0.12</v>
      </c>
      <c r="Q16" s="202">
        <v>0.4</v>
      </c>
      <c r="R16" s="202">
        <v>1.32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50.33</v>
      </c>
      <c r="AJ16" s="202">
        <v>0</v>
      </c>
      <c r="AK16" s="202">
        <v>3.74</v>
      </c>
      <c r="AL16" s="202">
        <v>0</v>
      </c>
      <c r="AM16" s="202">
        <v>45.24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16.68</v>
      </c>
      <c r="AV16" s="202">
        <v>0.13</v>
      </c>
      <c r="AW16" s="202">
        <v>0.15</v>
      </c>
      <c r="AX16" s="202">
        <v>0.11</v>
      </c>
      <c r="AY16" s="202">
        <v>1.4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8.4499999999999993</v>
      </c>
      <c r="H17" s="202">
        <v>0</v>
      </c>
      <c r="I17" s="202">
        <v>0</v>
      </c>
      <c r="J17" s="202">
        <v>10.83</v>
      </c>
      <c r="K17" s="202">
        <v>2.95</v>
      </c>
      <c r="L17" s="202">
        <v>9.3800000000000008</v>
      </c>
      <c r="M17" s="202">
        <v>0.03</v>
      </c>
      <c r="N17" s="202">
        <v>0.09</v>
      </c>
      <c r="O17" s="202">
        <v>0.05</v>
      </c>
      <c r="P17" s="202">
        <v>0.12</v>
      </c>
      <c r="Q17" s="202">
        <v>0.4</v>
      </c>
      <c r="R17" s="202">
        <v>1.32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50.33</v>
      </c>
      <c r="AJ17" s="202">
        <v>0</v>
      </c>
      <c r="AK17" s="202">
        <v>3.74</v>
      </c>
      <c r="AL17" s="202">
        <v>0</v>
      </c>
      <c r="AM17" s="202">
        <v>45.24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16.68</v>
      </c>
      <c r="AV17" s="202">
        <v>0.13</v>
      </c>
      <c r="AW17" s="202">
        <v>0.15</v>
      </c>
      <c r="AX17" s="202">
        <v>0.11</v>
      </c>
      <c r="AY17" s="202">
        <v>1.4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8.4499999999999993</v>
      </c>
      <c r="H18" s="202">
        <v>0</v>
      </c>
      <c r="I18" s="202">
        <v>0</v>
      </c>
      <c r="J18" s="202">
        <v>10.83</v>
      </c>
      <c r="K18" s="202">
        <v>2.95</v>
      </c>
      <c r="L18" s="202">
        <v>9.3800000000000008</v>
      </c>
      <c r="M18" s="202">
        <v>0.03</v>
      </c>
      <c r="N18" s="202">
        <v>0.09</v>
      </c>
      <c r="O18" s="202">
        <v>0.05</v>
      </c>
      <c r="P18" s="202">
        <v>0.12</v>
      </c>
      <c r="Q18" s="202">
        <v>0.4</v>
      </c>
      <c r="R18" s="202">
        <v>1.32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50.33</v>
      </c>
      <c r="AJ18" s="202">
        <v>0</v>
      </c>
      <c r="AK18" s="202">
        <v>3.74</v>
      </c>
      <c r="AL18" s="202">
        <v>0</v>
      </c>
      <c r="AM18" s="202">
        <v>45.24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16.68</v>
      </c>
      <c r="AV18" s="202">
        <v>0.13</v>
      </c>
      <c r="AW18" s="202">
        <v>0.15</v>
      </c>
      <c r="AX18" s="202">
        <v>0.11</v>
      </c>
      <c r="AY18" s="202">
        <v>1.4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8.4499999999999993</v>
      </c>
      <c r="H19" s="202">
        <v>0</v>
      </c>
      <c r="I19" s="202">
        <v>0</v>
      </c>
      <c r="J19" s="202">
        <v>10.83</v>
      </c>
      <c r="K19" s="202">
        <v>2.95</v>
      </c>
      <c r="L19" s="202">
        <v>9.3800000000000008</v>
      </c>
      <c r="M19" s="202">
        <v>0.03</v>
      </c>
      <c r="N19" s="202">
        <v>0.09</v>
      </c>
      <c r="O19" s="202">
        <v>0.05</v>
      </c>
      <c r="P19" s="202">
        <v>0.12</v>
      </c>
      <c r="Q19" s="202">
        <v>0.4</v>
      </c>
      <c r="R19" s="202">
        <v>1.32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50.33</v>
      </c>
      <c r="AJ19" s="202">
        <v>0</v>
      </c>
      <c r="AK19" s="202">
        <v>3.74</v>
      </c>
      <c r="AL19" s="202">
        <v>0</v>
      </c>
      <c r="AM19" s="202">
        <v>45.24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16.68</v>
      </c>
      <c r="AV19" s="202">
        <v>0.13</v>
      </c>
      <c r="AW19" s="202">
        <v>0.15</v>
      </c>
      <c r="AX19" s="202">
        <v>0.11</v>
      </c>
      <c r="AY19" s="202">
        <v>1.4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8.4499999999999993</v>
      </c>
      <c r="H20" s="202">
        <v>0</v>
      </c>
      <c r="I20" s="202">
        <v>0</v>
      </c>
      <c r="J20" s="202">
        <v>10.83</v>
      </c>
      <c r="K20" s="202">
        <v>2.95</v>
      </c>
      <c r="L20" s="202">
        <v>9.3800000000000008</v>
      </c>
      <c r="M20" s="202">
        <v>0.03</v>
      </c>
      <c r="N20" s="202">
        <v>0.09</v>
      </c>
      <c r="O20" s="202">
        <v>0.05</v>
      </c>
      <c r="P20" s="202">
        <v>0.12</v>
      </c>
      <c r="Q20" s="202">
        <v>0.4</v>
      </c>
      <c r="R20" s="202">
        <v>1.32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50.33</v>
      </c>
      <c r="AJ20" s="202">
        <v>0</v>
      </c>
      <c r="AK20" s="202">
        <v>3.74</v>
      </c>
      <c r="AL20" s="202">
        <v>0</v>
      </c>
      <c r="AM20" s="202">
        <v>45.24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16.68</v>
      </c>
      <c r="AV20" s="202">
        <v>0.13</v>
      </c>
      <c r="AW20" s="202">
        <v>0.15</v>
      </c>
      <c r="AX20" s="202">
        <v>0.11</v>
      </c>
      <c r="AY20" s="202">
        <v>1.4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8.4499999999999993</v>
      </c>
      <c r="H21" s="202">
        <v>0</v>
      </c>
      <c r="I21" s="202">
        <v>0</v>
      </c>
      <c r="J21" s="202">
        <v>10.83</v>
      </c>
      <c r="K21" s="202">
        <v>2.95</v>
      </c>
      <c r="L21" s="202">
        <v>9.3800000000000008</v>
      </c>
      <c r="M21" s="202">
        <v>0.03</v>
      </c>
      <c r="N21" s="202">
        <v>0.09</v>
      </c>
      <c r="O21" s="202">
        <v>0.05</v>
      </c>
      <c r="P21" s="202">
        <v>0.12</v>
      </c>
      <c r="Q21" s="202">
        <v>0.4</v>
      </c>
      <c r="R21" s="202">
        <v>1.32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50.33</v>
      </c>
      <c r="AJ21" s="202">
        <v>0</v>
      </c>
      <c r="AK21" s="202">
        <v>3.74</v>
      </c>
      <c r="AL21" s="202">
        <v>0</v>
      </c>
      <c r="AM21" s="202">
        <v>45.24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16.68</v>
      </c>
      <c r="AV21" s="202">
        <v>0.13</v>
      </c>
      <c r="AW21" s="202">
        <v>0.15</v>
      </c>
      <c r="AX21" s="202">
        <v>0.11</v>
      </c>
      <c r="AY21" s="202">
        <v>1.4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8.4499999999999993</v>
      </c>
      <c r="H22" s="202">
        <v>0</v>
      </c>
      <c r="I22" s="202">
        <v>0</v>
      </c>
      <c r="J22" s="202">
        <v>10.83</v>
      </c>
      <c r="K22" s="202">
        <v>2.95</v>
      </c>
      <c r="L22" s="202">
        <v>9.3800000000000008</v>
      </c>
      <c r="M22" s="202">
        <v>0.03</v>
      </c>
      <c r="N22" s="202">
        <v>0.09</v>
      </c>
      <c r="O22" s="202">
        <v>0.05</v>
      </c>
      <c r="P22" s="202">
        <v>0.12</v>
      </c>
      <c r="Q22" s="202">
        <v>0.4</v>
      </c>
      <c r="R22" s="202">
        <v>1.32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50.33</v>
      </c>
      <c r="AJ22" s="202">
        <v>0</v>
      </c>
      <c r="AK22" s="202">
        <v>3.74</v>
      </c>
      <c r="AL22" s="202">
        <v>0</v>
      </c>
      <c r="AM22" s="202">
        <v>45.24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16.68</v>
      </c>
      <c r="AV22" s="202">
        <v>0.13</v>
      </c>
      <c r="AW22" s="202">
        <v>0.15</v>
      </c>
      <c r="AX22" s="202">
        <v>0.11</v>
      </c>
      <c r="AY22" s="202">
        <v>1.4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8.4499999999999993</v>
      </c>
      <c r="H23" s="202">
        <v>0</v>
      </c>
      <c r="I23" s="202">
        <v>0</v>
      </c>
      <c r="J23" s="202">
        <v>10.83</v>
      </c>
      <c r="K23" s="202">
        <v>2.95</v>
      </c>
      <c r="L23" s="202">
        <v>9.3800000000000008</v>
      </c>
      <c r="M23" s="202">
        <v>0.03</v>
      </c>
      <c r="N23" s="202">
        <v>0.09</v>
      </c>
      <c r="O23" s="202">
        <v>0.05</v>
      </c>
      <c r="P23" s="202">
        <v>0.12</v>
      </c>
      <c r="Q23" s="202">
        <v>0.4</v>
      </c>
      <c r="R23" s="202">
        <v>1.32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52.3</v>
      </c>
      <c r="AJ23" s="202">
        <v>0</v>
      </c>
      <c r="AK23" s="202">
        <v>3.74</v>
      </c>
      <c r="AL23" s="202">
        <v>0</v>
      </c>
      <c r="AM23" s="202">
        <v>45.24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16.68</v>
      </c>
      <c r="AV23" s="202">
        <v>0.13</v>
      </c>
      <c r="AW23" s="202">
        <v>0.15</v>
      </c>
      <c r="AX23" s="202">
        <v>0.11</v>
      </c>
      <c r="AY23" s="202">
        <v>1.4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8.4499999999999993</v>
      </c>
      <c r="H24" s="202">
        <v>0</v>
      </c>
      <c r="I24" s="202">
        <v>0</v>
      </c>
      <c r="J24" s="202">
        <v>10.83</v>
      </c>
      <c r="K24" s="202">
        <v>2.95</v>
      </c>
      <c r="L24" s="202">
        <v>9.3800000000000008</v>
      </c>
      <c r="M24" s="202">
        <v>0.03</v>
      </c>
      <c r="N24" s="202">
        <v>0.09</v>
      </c>
      <c r="O24" s="202">
        <v>0.05</v>
      </c>
      <c r="P24" s="202">
        <v>0.12</v>
      </c>
      <c r="Q24" s="202">
        <v>0.4</v>
      </c>
      <c r="R24" s="202">
        <v>1.32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52.3</v>
      </c>
      <c r="AJ24" s="202">
        <v>0</v>
      </c>
      <c r="AK24" s="202">
        <v>3.74</v>
      </c>
      <c r="AL24" s="202">
        <v>0</v>
      </c>
      <c r="AM24" s="202">
        <v>45.24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16.68</v>
      </c>
      <c r="AV24" s="202">
        <v>0.13</v>
      </c>
      <c r="AW24" s="202">
        <v>0.15</v>
      </c>
      <c r="AX24" s="202">
        <v>0.11</v>
      </c>
      <c r="AY24" s="202">
        <v>1.4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8.4499999999999993</v>
      </c>
      <c r="H25" s="202">
        <v>0</v>
      </c>
      <c r="I25" s="202">
        <v>0</v>
      </c>
      <c r="J25" s="202">
        <v>10.83</v>
      </c>
      <c r="K25" s="202">
        <v>2.95</v>
      </c>
      <c r="L25" s="202">
        <v>9.3800000000000008</v>
      </c>
      <c r="M25" s="202">
        <v>0.03</v>
      </c>
      <c r="N25" s="202">
        <v>0.09</v>
      </c>
      <c r="O25" s="202">
        <v>0.05</v>
      </c>
      <c r="P25" s="202">
        <v>0.12</v>
      </c>
      <c r="Q25" s="202">
        <v>0.4</v>
      </c>
      <c r="R25" s="202">
        <v>1.32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52.3</v>
      </c>
      <c r="AJ25" s="202">
        <v>0</v>
      </c>
      <c r="AK25" s="202">
        <v>4.3499999999999996</v>
      </c>
      <c r="AL25" s="202">
        <v>0</v>
      </c>
      <c r="AM25" s="202">
        <v>45.24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16.68</v>
      </c>
      <c r="AV25" s="202">
        <v>0.13</v>
      </c>
      <c r="AW25" s="202">
        <v>0.15</v>
      </c>
      <c r="AX25" s="202">
        <v>0.11</v>
      </c>
      <c r="AY25" s="202">
        <v>1.4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8.4499999999999993</v>
      </c>
      <c r="H26" s="202">
        <v>0</v>
      </c>
      <c r="I26" s="202">
        <v>0</v>
      </c>
      <c r="J26" s="202">
        <v>10.83</v>
      </c>
      <c r="K26" s="202">
        <v>2.95</v>
      </c>
      <c r="L26" s="202">
        <v>9.3800000000000008</v>
      </c>
      <c r="M26" s="202">
        <v>0.03</v>
      </c>
      <c r="N26" s="202">
        <v>0.09</v>
      </c>
      <c r="O26" s="202">
        <v>0.05</v>
      </c>
      <c r="P26" s="202">
        <v>0.12</v>
      </c>
      <c r="Q26" s="202">
        <v>0.4</v>
      </c>
      <c r="R26" s="202">
        <v>1.32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52.3</v>
      </c>
      <c r="AJ26" s="202">
        <v>0</v>
      </c>
      <c r="AK26" s="202">
        <v>4.3499999999999996</v>
      </c>
      <c r="AL26" s="202">
        <v>0</v>
      </c>
      <c r="AM26" s="202">
        <v>45.24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16.68</v>
      </c>
      <c r="AV26" s="202">
        <v>0.13</v>
      </c>
      <c r="AW26" s="202">
        <v>0.15</v>
      </c>
      <c r="AX26" s="202">
        <v>0.11</v>
      </c>
      <c r="AY26" s="202">
        <v>1.4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8.42</v>
      </c>
      <c r="H27" s="202">
        <v>0</v>
      </c>
      <c r="I27" s="202">
        <v>0</v>
      </c>
      <c r="J27" s="202">
        <v>10.83</v>
      </c>
      <c r="K27" s="202">
        <v>2.95</v>
      </c>
      <c r="L27" s="202">
        <v>9.3800000000000008</v>
      </c>
      <c r="M27" s="202">
        <v>0.03</v>
      </c>
      <c r="N27" s="202">
        <v>0.09</v>
      </c>
      <c r="O27" s="202">
        <v>0.05</v>
      </c>
      <c r="P27" s="202">
        <v>0.12</v>
      </c>
      <c r="Q27" s="202">
        <v>0.4</v>
      </c>
      <c r="R27" s="202">
        <v>1.32</v>
      </c>
      <c r="S27" s="202">
        <v>0.65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52.3</v>
      </c>
      <c r="AJ27" s="202">
        <v>0</v>
      </c>
      <c r="AK27" s="202">
        <v>4.3499999999999996</v>
      </c>
      <c r="AL27" s="202">
        <v>0</v>
      </c>
      <c r="AM27" s="202">
        <v>45.24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16.68</v>
      </c>
      <c r="AV27" s="202">
        <v>0.13</v>
      </c>
      <c r="AW27" s="202">
        <v>0.15</v>
      </c>
      <c r="AX27" s="202">
        <v>0.11</v>
      </c>
      <c r="AY27" s="202">
        <v>1.4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8.42</v>
      </c>
      <c r="H28" s="202">
        <v>0</v>
      </c>
      <c r="I28" s="202">
        <v>0</v>
      </c>
      <c r="J28" s="202">
        <v>10.83</v>
      </c>
      <c r="K28" s="202">
        <v>2.95</v>
      </c>
      <c r="L28" s="202">
        <v>9.3800000000000008</v>
      </c>
      <c r="M28" s="202">
        <v>0.03</v>
      </c>
      <c r="N28" s="202">
        <v>0.09</v>
      </c>
      <c r="O28" s="202">
        <v>0.05</v>
      </c>
      <c r="P28" s="202">
        <v>0.12</v>
      </c>
      <c r="Q28" s="202">
        <v>0.4</v>
      </c>
      <c r="R28" s="202">
        <v>1.32</v>
      </c>
      <c r="S28" s="202">
        <v>0.65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52.3</v>
      </c>
      <c r="AJ28" s="202">
        <v>0</v>
      </c>
      <c r="AK28" s="202">
        <v>4.3499999999999996</v>
      </c>
      <c r="AL28" s="202">
        <v>0</v>
      </c>
      <c r="AM28" s="202">
        <v>45.24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16.68</v>
      </c>
      <c r="AV28" s="202">
        <v>0.13</v>
      </c>
      <c r="AW28" s="202">
        <v>0.15</v>
      </c>
      <c r="AX28" s="202">
        <v>0.11</v>
      </c>
      <c r="AY28" s="202">
        <v>1.4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8.42</v>
      </c>
      <c r="H29" s="202">
        <v>0</v>
      </c>
      <c r="I29" s="202">
        <v>0</v>
      </c>
      <c r="J29" s="202">
        <v>10.83</v>
      </c>
      <c r="K29" s="202">
        <v>2.95</v>
      </c>
      <c r="L29" s="202">
        <v>9.3800000000000008</v>
      </c>
      <c r="M29" s="202">
        <v>0.03</v>
      </c>
      <c r="N29" s="202">
        <v>0.09</v>
      </c>
      <c r="O29" s="202">
        <v>0.05</v>
      </c>
      <c r="P29" s="202">
        <v>0.12</v>
      </c>
      <c r="Q29" s="202">
        <v>0.4</v>
      </c>
      <c r="R29" s="202">
        <v>1.32</v>
      </c>
      <c r="S29" s="202">
        <v>0.65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52.3</v>
      </c>
      <c r="AJ29" s="202">
        <v>0</v>
      </c>
      <c r="AK29" s="202">
        <v>4.3499999999999996</v>
      </c>
      <c r="AL29" s="202">
        <v>0</v>
      </c>
      <c r="AM29" s="202">
        <v>45.24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16.68</v>
      </c>
      <c r="AV29" s="202">
        <v>0.13</v>
      </c>
      <c r="AW29" s="202">
        <v>0.15</v>
      </c>
      <c r="AX29" s="202">
        <v>0.11</v>
      </c>
      <c r="AY29" s="202">
        <v>1.4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8.42</v>
      </c>
      <c r="H30" s="202">
        <v>0</v>
      </c>
      <c r="I30" s="202">
        <v>0</v>
      </c>
      <c r="J30" s="202">
        <v>10.83</v>
      </c>
      <c r="K30" s="202">
        <v>2.95</v>
      </c>
      <c r="L30" s="202">
        <v>9.3800000000000008</v>
      </c>
      <c r="M30" s="202">
        <v>0.03</v>
      </c>
      <c r="N30" s="202">
        <v>0.09</v>
      </c>
      <c r="O30" s="202">
        <v>0.05</v>
      </c>
      <c r="P30" s="202">
        <v>0.12</v>
      </c>
      <c r="Q30" s="202">
        <v>0.4</v>
      </c>
      <c r="R30" s="202">
        <v>1.32</v>
      </c>
      <c r="S30" s="202">
        <v>0.65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52.3</v>
      </c>
      <c r="AJ30" s="202">
        <v>0</v>
      </c>
      <c r="AK30" s="202">
        <v>4.3499999999999996</v>
      </c>
      <c r="AL30" s="202">
        <v>0</v>
      </c>
      <c r="AM30" s="202">
        <v>45.24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16.68</v>
      </c>
      <c r="AV30" s="202">
        <v>0.13</v>
      </c>
      <c r="AW30" s="202">
        <v>0.15</v>
      </c>
      <c r="AX30" s="202">
        <v>0.11</v>
      </c>
      <c r="AY30" s="202">
        <v>1.4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8.42</v>
      </c>
      <c r="H31" s="202">
        <v>0</v>
      </c>
      <c r="I31" s="202">
        <v>0</v>
      </c>
      <c r="J31" s="202">
        <v>10.83</v>
      </c>
      <c r="K31" s="202">
        <v>2.95</v>
      </c>
      <c r="L31" s="202">
        <v>9.3800000000000008</v>
      </c>
      <c r="M31" s="202">
        <v>0.03</v>
      </c>
      <c r="N31" s="202">
        <v>0.09</v>
      </c>
      <c r="O31" s="202">
        <v>0.05</v>
      </c>
      <c r="P31" s="202">
        <v>0.12</v>
      </c>
      <c r="Q31" s="202">
        <v>0.4</v>
      </c>
      <c r="R31" s="202">
        <v>1.32</v>
      </c>
      <c r="S31" s="202">
        <v>0.65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50.33</v>
      </c>
      <c r="AJ31" s="202">
        <v>0</v>
      </c>
      <c r="AK31" s="202">
        <v>3.74</v>
      </c>
      <c r="AL31" s="202">
        <v>0</v>
      </c>
      <c r="AM31" s="202">
        <v>45.24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16.68</v>
      </c>
      <c r="AV31" s="202">
        <v>0.13</v>
      </c>
      <c r="AW31" s="202">
        <v>0.15</v>
      </c>
      <c r="AX31" s="202">
        <v>0.11</v>
      </c>
      <c r="AY31" s="202">
        <v>1.4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8.42</v>
      </c>
      <c r="H32" s="202">
        <v>0</v>
      </c>
      <c r="I32" s="202">
        <v>0</v>
      </c>
      <c r="J32" s="202">
        <v>10.83</v>
      </c>
      <c r="K32" s="202">
        <v>2.95</v>
      </c>
      <c r="L32" s="202">
        <v>9.3800000000000008</v>
      </c>
      <c r="M32" s="202">
        <v>0.03</v>
      </c>
      <c r="N32" s="202">
        <v>0.09</v>
      </c>
      <c r="O32" s="202">
        <v>0.05</v>
      </c>
      <c r="P32" s="202">
        <v>0.12</v>
      </c>
      <c r="Q32" s="202">
        <v>0.4</v>
      </c>
      <c r="R32" s="202">
        <v>1.32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50.33</v>
      </c>
      <c r="AJ32" s="202">
        <v>0</v>
      </c>
      <c r="AK32" s="202">
        <v>3.74</v>
      </c>
      <c r="AL32" s="202">
        <v>0</v>
      </c>
      <c r="AM32" s="202">
        <v>45.24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16.68</v>
      </c>
      <c r="AV32" s="202">
        <v>0.13</v>
      </c>
      <c r="AW32" s="202">
        <v>0.15</v>
      </c>
      <c r="AX32" s="202">
        <v>0.11</v>
      </c>
      <c r="AY32" s="202">
        <v>1.4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8.42</v>
      </c>
      <c r="H33" s="202">
        <v>0</v>
      </c>
      <c r="I33" s="202">
        <v>0</v>
      </c>
      <c r="J33" s="202">
        <v>10.83</v>
      </c>
      <c r="K33" s="202">
        <v>2.95</v>
      </c>
      <c r="L33" s="202">
        <v>9.3800000000000008</v>
      </c>
      <c r="M33" s="202">
        <v>0.03</v>
      </c>
      <c r="N33" s="202">
        <v>0.09</v>
      </c>
      <c r="O33" s="202">
        <v>0.05</v>
      </c>
      <c r="P33" s="202">
        <v>0.12</v>
      </c>
      <c r="Q33" s="202">
        <v>0.4</v>
      </c>
      <c r="R33" s="202">
        <v>1.32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50.33</v>
      </c>
      <c r="AJ33" s="202">
        <v>0</v>
      </c>
      <c r="AK33" s="202">
        <v>3.74</v>
      </c>
      <c r="AL33" s="202">
        <v>0</v>
      </c>
      <c r="AM33" s="202">
        <v>45.24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16.68</v>
      </c>
      <c r="AV33" s="202">
        <v>0.13</v>
      </c>
      <c r="AW33" s="202">
        <v>0.15</v>
      </c>
      <c r="AX33" s="202">
        <v>0.11</v>
      </c>
      <c r="AY33" s="202">
        <v>1.4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8.42</v>
      </c>
      <c r="H34" s="202">
        <v>0</v>
      </c>
      <c r="I34" s="202">
        <v>0</v>
      </c>
      <c r="J34" s="202">
        <v>10.83</v>
      </c>
      <c r="K34" s="202">
        <v>2.95</v>
      </c>
      <c r="L34" s="202">
        <v>9.3800000000000008</v>
      </c>
      <c r="M34" s="202">
        <v>0.03</v>
      </c>
      <c r="N34" s="202">
        <v>0.09</v>
      </c>
      <c r="O34" s="202">
        <v>0.05</v>
      </c>
      <c r="P34" s="202">
        <v>0.12</v>
      </c>
      <c r="Q34" s="202">
        <v>0.4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50.33</v>
      </c>
      <c r="AJ34" s="202">
        <v>0</v>
      </c>
      <c r="AK34" s="202">
        <v>3.74</v>
      </c>
      <c r="AL34" s="202">
        <v>0</v>
      </c>
      <c r="AM34" s="202">
        <v>45.24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16.68</v>
      </c>
      <c r="AV34" s="202">
        <v>0.13</v>
      </c>
      <c r="AW34" s="202">
        <v>0.15</v>
      </c>
      <c r="AX34" s="202">
        <v>0.11</v>
      </c>
      <c r="AY34" s="202">
        <v>1.4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8.42</v>
      </c>
      <c r="H35" s="202">
        <v>0</v>
      </c>
      <c r="I35" s="202">
        <v>0</v>
      </c>
      <c r="J35" s="202">
        <v>10.56</v>
      </c>
      <c r="K35" s="202">
        <v>2.95</v>
      </c>
      <c r="L35" s="202">
        <v>9.3800000000000008</v>
      </c>
      <c r="M35" s="202">
        <v>0.03</v>
      </c>
      <c r="N35" s="202">
        <v>0.09</v>
      </c>
      <c r="O35" s="202">
        <v>0.05</v>
      </c>
      <c r="P35" s="202">
        <v>0.12</v>
      </c>
      <c r="Q35" s="202">
        <v>0.4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50.93</v>
      </c>
      <c r="AJ35" s="202">
        <v>0</v>
      </c>
      <c r="AK35" s="202">
        <v>3.74</v>
      </c>
      <c r="AL35" s="202">
        <v>0</v>
      </c>
      <c r="AM35" s="202">
        <v>45.24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16.68</v>
      </c>
      <c r="AV35" s="202">
        <v>0.13</v>
      </c>
      <c r="AW35" s="202">
        <v>0.15</v>
      </c>
      <c r="AX35" s="202">
        <v>0.11</v>
      </c>
      <c r="AY35" s="202">
        <v>1.4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8.42</v>
      </c>
      <c r="H36" s="202">
        <v>0</v>
      </c>
      <c r="I36" s="202">
        <v>0</v>
      </c>
      <c r="J36" s="202">
        <v>10.56</v>
      </c>
      <c r="K36" s="202">
        <v>2.95</v>
      </c>
      <c r="L36" s="202">
        <v>9.3800000000000008</v>
      </c>
      <c r="M36" s="202">
        <v>0.03</v>
      </c>
      <c r="N36" s="202">
        <v>0.09</v>
      </c>
      <c r="O36" s="202">
        <v>0.05</v>
      </c>
      <c r="P36" s="202">
        <v>0.12</v>
      </c>
      <c r="Q36" s="202">
        <v>0.4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50.93</v>
      </c>
      <c r="AJ36" s="202">
        <v>0</v>
      </c>
      <c r="AK36" s="202">
        <v>3.74</v>
      </c>
      <c r="AL36" s="202">
        <v>0</v>
      </c>
      <c r="AM36" s="202">
        <v>45.24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16.68</v>
      </c>
      <c r="AV36" s="202">
        <v>0.13</v>
      </c>
      <c r="AW36" s="202">
        <v>0.15</v>
      </c>
      <c r="AX36" s="202">
        <v>0.11</v>
      </c>
      <c r="AY36" s="202">
        <v>1.4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8.42</v>
      </c>
      <c r="H37" s="202">
        <v>0</v>
      </c>
      <c r="I37" s="202">
        <v>0</v>
      </c>
      <c r="J37" s="202">
        <v>10.56</v>
      </c>
      <c r="K37" s="202">
        <v>2.95</v>
      </c>
      <c r="L37" s="202">
        <v>9.3800000000000008</v>
      </c>
      <c r="M37" s="202">
        <v>0.03</v>
      </c>
      <c r="N37" s="202">
        <v>0.09</v>
      </c>
      <c r="O37" s="202">
        <v>0.05</v>
      </c>
      <c r="P37" s="202">
        <v>0.12</v>
      </c>
      <c r="Q37" s="202">
        <v>0.4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50.93</v>
      </c>
      <c r="AJ37" s="202">
        <v>0</v>
      </c>
      <c r="AK37" s="202">
        <v>3.74</v>
      </c>
      <c r="AL37" s="202">
        <v>0</v>
      </c>
      <c r="AM37" s="202">
        <v>45.24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16.68</v>
      </c>
      <c r="AV37" s="202">
        <v>0.13</v>
      </c>
      <c r="AW37" s="202">
        <v>0.15</v>
      </c>
      <c r="AX37" s="202">
        <v>0.11</v>
      </c>
      <c r="AY37" s="202">
        <v>1.4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8.42</v>
      </c>
      <c r="H38" s="202">
        <v>0</v>
      </c>
      <c r="I38" s="202">
        <v>0</v>
      </c>
      <c r="J38" s="202">
        <v>10.56</v>
      </c>
      <c r="K38" s="202">
        <v>2.95</v>
      </c>
      <c r="L38" s="202">
        <v>9.3800000000000008</v>
      </c>
      <c r="M38" s="202">
        <v>0.03</v>
      </c>
      <c r="N38" s="202">
        <v>0.09</v>
      </c>
      <c r="O38" s="202">
        <v>0.05</v>
      </c>
      <c r="P38" s="202">
        <v>0.12</v>
      </c>
      <c r="Q38" s="202">
        <v>0.4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50.93</v>
      </c>
      <c r="AJ38" s="202">
        <v>0</v>
      </c>
      <c r="AK38" s="202">
        <v>3.74</v>
      </c>
      <c r="AL38" s="202">
        <v>0</v>
      </c>
      <c r="AM38" s="202">
        <v>45.24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16.68</v>
      </c>
      <c r="AV38" s="202">
        <v>0.13</v>
      </c>
      <c r="AW38" s="202">
        <v>0.15</v>
      </c>
      <c r="AX38" s="202">
        <v>0.11</v>
      </c>
      <c r="AY38" s="202">
        <v>1.4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8.42</v>
      </c>
      <c r="H39" s="202">
        <v>0</v>
      </c>
      <c r="I39" s="202">
        <v>0</v>
      </c>
      <c r="J39" s="202">
        <v>10.56</v>
      </c>
      <c r="K39" s="202">
        <v>2.95</v>
      </c>
      <c r="L39" s="202">
        <v>9.3800000000000008</v>
      </c>
      <c r="M39" s="202">
        <v>0.03</v>
      </c>
      <c r="N39" s="202">
        <v>0.09</v>
      </c>
      <c r="O39" s="202">
        <v>0.05</v>
      </c>
      <c r="P39" s="202">
        <v>0.12</v>
      </c>
      <c r="Q39" s="202">
        <v>0.4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50.93</v>
      </c>
      <c r="AJ39" s="202">
        <v>0</v>
      </c>
      <c r="AK39" s="202">
        <v>3.74</v>
      </c>
      <c r="AL39" s="202">
        <v>0</v>
      </c>
      <c r="AM39" s="202">
        <v>43.05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0.13</v>
      </c>
      <c r="AW39" s="202">
        <v>0.15</v>
      </c>
      <c r="AX39" s="202">
        <v>0.11</v>
      </c>
      <c r="AY39" s="202">
        <v>1.4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8.42</v>
      </c>
      <c r="H40" s="202">
        <v>0</v>
      </c>
      <c r="I40" s="202">
        <v>0</v>
      </c>
      <c r="J40" s="202">
        <v>10.56</v>
      </c>
      <c r="K40" s="202">
        <v>2.95</v>
      </c>
      <c r="L40" s="202">
        <v>9.3800000000000008</v>
      </c>
      <c r="M40" s="202">
        <v>0.03</v>
      </c>
      <c r="N40" s="202">
        <v>0.09</v>
      </c>
      <c r="O40" s="202">
        <v>0.05</v>
      </c>
      <c r="P40" s="202">
        <v>0.12</v>
      </c>
      <c r="Q40" s="202">
        <v>0.4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50.63</v>
      </c>
      <c r="AJ40" s="202">
        <v>0</v>
      </c>
      <c r="AK40" s="202">
        <v>3.74</v>
      </c>
      <c r="AL40" s="202">
        <v>0</v>
      </c>
      <c r="AM40" s="202">
        <v>43.05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0.13</v>
      </c>
      <c r="AW40" s="202">
        <v>0.15</v>
      </c>
      <c r="AX40" s="202">
        <v>0.11</v>
      </c>
      <c r="AY40" s="202">
        <v>1.4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8.42</v>
      </c>
      <c r="H41" s="202">
        <v>0</v>
      </c>
      <c r="I41" s="202">
        <v>0</v>
      </c>
      <c r="J41" s="202">
        <v>10.56</v>
      </c>
      <c r="K41" s="202">
        <v>2.95</v>
      </c>
      <c r="L41" s="202">
        <v>9.3800000000000008</v>
      </c>
      <c r="M41" s="202">
        <v>0.03</v>
      </c>
      <c r="N41" s="202">
        <v>0.09</v>
      </c>
      <c r="O41" s="202">
        <v>0.05</v>
      </c>
      <c r="P41" s="202">
        <v>0.12</v>
      </c>
      <c r="Q41" s="202">
        <v>0.4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50.63</v>
      </c>
      <c r="AJ41" s="202">
        <v>0</v>
      </c>
      <c r="AK41" s="202">
        <v>3.74</v>
      </c>
      <c r="AL41" s="202">
        <v>0</v>
      </c>
      <c r="AM41" s="202">
        <v>43.05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0.13</v>
      </c>
      <c r="AW41" s="202">
        <v>0.15</v>
      </c>
      <c r="AX41" s="202">
        <v>0.11</v>
      </c>
      <c r="AY41" s="202">
        <v>1.4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8.42</v>
      </c>
      <c r="H42" s="202">
        <v>0</v>
      </c>
      <c r="I42" s="202">
        <v>0</v>
      </c>
      <c r="J42" s="202">
        <v>10.56</v>
      </c>
      <c r="K42" s="202">
        <v>2.95</v>
      </c>
      <c r="L42" s="202">
        <v>9.3800000000000008</v>
      </c>
      <c r="M42" s="202">
        <v>0.03</v>
      </c>
      <c r="N42" s="202">
        <v>0.09</v>
      </c>
      <c r="O42" s="202">
        <v>0.05</v>
      </c>
      <c r="P42" s="202">
        <v>0.12</v>
      </c>
      <c r="Q42" s="202">
        <v>0.4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50.63</v>
      </c>
      <c r="AJ42" s="202">
        <v>0</v>
      </c>
      <c r="AK42" s="202">
        <v>3.74</v>
      </c>
      <c r="AL42" s="202">
        <v>0</v>
      </c>
      <c r="AM42" s="202">
        <v>43.05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0.13</v>
      </c>
      <c r="AW42" s="202">
        <v>0.11</v>
      </c>
      <c r="AX42" s="202">
        <v>0.11</v>
      </c>
      <c r="AY42" s="202">
        <v>1.4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8.42</v>
      </c>
      <c r="H43" s="202">
        <v>0</v>
      </c>
      <c r="I43" s="202">
        <v>0</v>
      </c>
      <c r="J43" s="202">
        <v>10.56</v>
      </c>
      <c r="K43" s="202">
        <v>2.95</v>
      </c>
      <c r="L43" s="202">
        <v>9.3800000000000008</v>
      </c>
      <c r="M43" s="202">
        <v>0.03</v>
      </c>
      <c r="N43" s="202">
        <v>0.09</v>
      </c>
      <c r="O43" s="202">
        <v>0.28999999999999998</v>
      </c>
      <c r="P43" s="202">
        <v>0.12</v>
      </c>
      <c r="Q43" s="202">
        <v>0.4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50.63</v>
      </c>
      <c r="AJ43" s="202">
        <v>0</v>
      </c>
      <c r="AK43" s="202">
        <v>3.74</v>
      </c>
      <c r="AL43" s="202">
        <v>0</v>
      </c>
      <c r="AM43" s="202">
        <v>43.05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0.13</v>
      </c>
      <c r="AW43" s="202">
        <v>0.11</v>
      </c>
      <c r="AX43" s="202">
        <v>0.11</v>
      </c>
      <c r="AY43" s="202">
        <v>1.4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8.42</v>
      </c>
      <c r="H44" s="202">
        <v>0</v>
      </c>
      <c r="I44" s="202">
        <v>0</v>
      </c>
      <c r="J44" s="202">
        <v>10.56</v>
      </c>
      <c r="K44" s="202">
        <v>2.95</v>
      </c>
      <c r="L44" s="202">
        <v>9.3800000000000008</v>
      </c>
      <c r="M44" s="202">
        <v>0.03</v>
      </c>
      <c r="N44" s="202">
        <v>0.09</v>
      </c>
      <c r="O44" s="202">
        <v>7.0000000000000007E-2</v>
      </c>
      <c r="P44" s="202">
        <v>0.12</v>
      </c>
      <c r="Q44" s="202">
        <v>0.4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50.63</v>
      </c>
      <c r="AJ44" s="202">
        <v>0</v>
      </c>
      <c r="AK44" s="202">
        <v>3.74</v>
      </c>
      <c r="AL44" s="202">
        <v>0</v>
      </c>
      <c r="AM44" s="202">
        <v>43.05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0.13</v>
      </c>
      <c r="AW44" s="202">
        <v>0.11</v>
      </c>
      <c r="AX44" s="202">
        <v>0.11</v>
      </c>
      <c r="AY44" s="202">
        <v>1.4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8.42</v>
      </c>
      <c r="H45" s="202">
        <v>0</v>
      </c>
      <c r="I45" s="202">
        <v>0</v>
      </c>
      <c r="J45" s="202">
        <v>10.56</v>
      </c>
      <c r="K45" s="202">
        <v>2.95</v>
      </c>
      <c r="L45" s="202">
        <v>9.3800000000000008</v>
      </c>
      <c r="M45" s="202">
        <v>0.03</v>
      </c>
      <c r="N45" s="202">
        <v>0.09</v>
      </c>
      <c r="O45" s="202">
        <v>0</v>
      </c>
      <c r="P45" s="202">
        <v>0</v>
      </c>
      <c r="Q45" s="202">
        <v>0.4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50.63</v>
      </c>
      <c r="AJ45" s="202">
        <v>0</v>
      </c>
      <c r="AK45" s="202">
        <v>3.74</v>
      </c>
      <c r="AL45" s="202">
        <v>0</v>
      </c>
      <c r="AM45" s="202">
        <v>43.05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0.13</v>
      </c>
      <c r="AW45" s="202">
        <v>0.11</v>
      </c>
      <c r="AX45" s="202">
        <v>0.11</v>
      </c>
      <c r="AY45" s="202">
        <v>1.4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8.42</v>
      </c>
      <c r="H46" s="202">
        <v>0</v>
      </c>
      <c r="I46" s="202">
        <v>0</v>
      </c>
      <c r="J46" s="202">
        <v>10.56</v>
      </c>
      <c r="K46" s="202">
        <v>2.95</v>
      </c>
      <c r="L46" s="202">
        <v>9.3800000000000008</v>
      </c>
      <c r="M46" s="202">
        <v>0.03</v>
      </c>
      <c r="N46" s="202">
        <v>0.09</v>
      </c>
      <c r="O46" s="202">
        <v>0.08</v>
      </c>
      <c r="P46" s="202">
        <v>0</v>
      </c>
      <c r="Q46" s="202">
        <v>0.4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50.63</v>
      </c>
      <c r="AJ46" s="202">
        <v>0</v>
      </c>
      <c r="AK46" s="202">
        <v>3.74</v>
      </c>
      <c r="AL46" s="202">
        <v>0</v>
      </c>
      <c r="AM46" s="202">
        <v>43.05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0.13</v>
      </c>
      <c r="AW46" s="202">
        <v>0.11</v>
      </c>
      <c r="AX46" s="202">
        <v>0.11</v>
      </c>
      <c r="AY46" s="202">
        <v>1.4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8.42</v>
      </c>
      <c r="H47" s="202">
        <v>0</v>
      </c>
      <c r="I47" s="202">
        <v>0</v>
      </c>
      <c r="J47" s="202">
        <v>10.56</v>
      </c>
      <c r="K47" s="202">
        <v>2.95</v>
      </c>
      <c r="L47" s="202">
        <v>9.3800000000000008</v>
      </c>
      <c r="M47" s="202">
        <v>0.03</v>
      </c>
      <c r="N47" s="202">
        <v>0.09</v>
      </c>
      <c r="O47" s="202">
        <v>0.08</v>
      </c>
      <c r="P47" s="202">
        <v>0</v>
      </c>
      <c r="Q47" s="202">
        <v>0.4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50.63</v>
      </c>
      <c r="AJ47" s="202">
        <v>0</v>
      </c>
      <c r="AK47" s="202">
        <v>3.74</v>
      </c>
      <c r="AL47" s="202">
        <v>0</v>
      </c>
      <c r="AM47" s="202">
        <v>43.05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0.13</v>
      </c>
      <c r="AW47" s="202">
        <v>0.11</v>
      </c>
      <c r="AX47" s="202">
        <v>0.11</v>
      </c>
      <c r="AY47" s="202">
        <v>1.4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8.42</v>
      </c>
      <c r="H48" s="202">
        <v>0</v>
      </c>
      <c r="I48" s="202">
        <v>0</v>
      </c>
      <c r="J48" s="202">
        <v>10.56</v>
      </c>
      <c r="K48" s="202">
        <v>2.95</v>
      </c>
      <c r="L48" s="202">
        <v>9.3800000000000008</v>
      </c>
      <c r="M48" s="202">
        <v>0.03</v>
      </c>
      <c r="N48" s="202">
        <v>0.09</v>
      </c>
      <c r="O48" s="202">
        <v>0.09</v>
      </c>
      <c r="P48" s="202">
        <v>0</v>
      </c>
      <c r="Q48" s="202">
        <v>0.4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50.63</v>
      </c>
      <c r="AJ48" s="202">
        <v>0</v>
      </c>
      <c r="AK48" s="202">
        <v>3.74</v>
      </c>
      <c r="AL48" s="202">
        <v>0</v>
      </c>
      <c r="AM48" s="202">
        <v>43.05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0.13</v>
      </c>
      <c r="AW48" s="202">
        <v>0.08</v>
      </c>
      <c r="AX48" s="202">
        <v>0.11</v>
      </c>
      <c r="AY48" s="202">
        <v>1.4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8.42</v>
      </c>
      <c r="H49" s="202">
        <v>0</v>
      </c>
      <c r="I49" s="202">
        <v>0</v>
      </c>
      <c r="J49" s="202">
        <v>10.56</v>
      </c>
      <c r="K49" s="202">
        <v>2.95</v>
      </c>
      <c r="L49" s="202">
        <v>9.3800000000000008</v>
      </c>
      <c r="M49" s="202">
        <v>0.03</v>
      </c>
      <c r="N49" s="202">
        <v>0.09</v>
      </c>
      <c r="O49" s="202">
        <v>0.08</v>
      </c>
      <c r="P49" s="202">
        <v>0</v>
      </c>
      <c r="Q49" s="202">
        <v>0.4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50.63</v>
      </c>
      <c r="AJ49" s="202">
        <v>0</v>
      </c>
      <c r="AK49" s="202">
        <v>3.74</v>
      </c>
      <c r="AL49" s="202">
        <v>0</v>
      </c>
      <c r="AM49" s="202">
        <v>43.05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0.13</v>
      </c>
      <c r="AW49" s="202">
        <v>0.08</v>
      </c>
      <c r="AX49" s="202">
        <v>0.11</v>
      </c>
      <c r="AY49" s="202">
        <v>1.4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8.42</v>
      </c>
      <c r="H50" s="202">
        <v>0</v>
      </c>
      <c r="I50" s="202">
        <v>0</v>
      </c>
      <c r="J50" s="202">
        <v>10.56</v>
      </c>
      <c r="K50" s="202">
        <v>2.95</v>
      </c>
      <c r="L50" s="202">
        <v>9.3800000000000008</v>
      </c>
      <c r="M50" s="202">
        <v>0.03</v>
      </c>
      <c r="N50" s="202">
        <v>0.09</v>
      </c>
      <c r="O50" s="202">
        <v>0.09</v>
      </c>
      <c r="P50" s="202">
        <v>0</v>
      </c>
      <c r="Q50" s="202">
        <v>0.4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50.63</v>
      </c>
      <c r="AJ50" s="202">
        <v>0</v>
      </c>
      <c r="AK50" s="202">
        <v>3.74</v>
      </c>
      <c r="AL50" s="202">
        <v>0</v>
      </c>
      <c r="AM50" s="202">
        <v>43.05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0.13</v>
      </c>
      <c r="AW50" s="202">
        <v>0.08</v>
      </c>
      <c r="AX50" s="202">
        <v>0.11</v>
      </c>
      <c r="AY50" s="202">
        <v>1.4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8.39</v>
      </c>
      <c r="H51" s="202">
        <v>0</v>
      </c>
      <c r="I51" s="202">
        <v>0</v>
      </c>
      <c r="J51" s="202">
        <v>10.56</v>
      </c>
      <c r="K51" s="202">
        <v>2.95</v>
      </c>
      <c r="L51" s="202">
        <v>9.3800000000000008</v>
      </c>
      <c r="M51" s="202">
        <v>0.03</v>
      </c>
      <c r="N51" s="202">
        <v>0.09</v>
      </c>
      <c r="O51" s="202">
        <v>0.09</v>
      </c>
      <c r="P51" s="202">
        <v>0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50.63</v>
      </c>
      <c r="AJ51" s="202">
        <v>0</v>
      </c>
      <c r="AK51" s="202">
        <v>3.74</v>
      </c>
      <c r="AL51" s="202">
        <v>0</v>
      </c>
      <c r="AM51" s="202">
        <v>43.05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0.13</v>
      </c>
      <c r="AW51" s="202">
        <v>0.08</v>
      </c>
      <c r="AX51" s="202">
        <v>0.11</v>
      </c>
      <c r="AY51" s="202">
        <v>1.4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8.39</v>
      </c>
      <c r="H52" s="202">
        <v>0</v>
      </c>
      <c r="I52" s="202">
        <v>0</v>
      </c>
      <c r="J52" s="202">
        <v>10.56</v>
      </c>
      <c r="K52" s="202">
        <v>2.95</v>
      </c>
      <c r="L52" s="202">
        <v>9.3800000000000008</v>
      </c>
      <c r="M52" s="202">
        <v>0.03</v>
      </c>
      <c r="N52" s="202">
        <v>0.09</v>
      </c>
      <c r="O52" s="202">
        <v>0.1</v>
      </c>
      <c r="P52" s="202">
        <v>0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51.53</v>
      </c>
      <c r="AJ52" s="202">
        <v>0</v>
      </c>
      <c r="AK52" s="202">
        <v>3.74</v>
      </c>
      <c r="AL52" s="202">
        <v>0</v>
      </c>
      <c r="AM52" s="202">
        <v>43.05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0.13</v>
      </c>
      <c r="AW52" s="202">
        <v>0.08</v>
      </c>
      <c r="AX52" s="202">
        <v>0.11</v>
      </c>
      <c r="AY52" s="202">
        <v>1.4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8.39</v>
      </c>
      <c r="H53" s="202">
        <v>0</v>
      </c>
      <c r="I53" s="202">
        <v>0</v>
      </c>
      <c r="J53" s="202">
        <v>10.56</v>
      </c>
      <c r="K53" s="202">
        <v>2.95</v>
      </c>
      <c r="L53" s="202">
        <v>9.3800000000000008</v>
      </c>
      <c r="M53" s="202">
        <v>0.03</v>
      </c>
      <c r="N53" s="202">
        <v>0.09</v>
      </c>
      <c r="O53" s="202">
        <v>0.1</v>
      </c>
      <c r="P53" s="202">
        <v>0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51.53</v>
      </c>
      <c r="AJ53" s="202">
        <v>0</v>
      </c>
      <c r="AK53" s="202">
        <v>3.74</v>
      </c>
      <c r="AL53" s="202">
        <v>0</v>
      </c>
      <c r="AM53" s="202">
        <v>43.05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0.13</v>
      </c>
      <c r="AW53" s="202">
        <v>0.08</v>
      </c>
      <c r="AX53" s="202">
        <v>0.11</v>
      </c>
      <c r="AY53" s="202">
        <v>1.4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8.39</v>
      </c>
      <c r="H54" s="202">
        <v>0</v>
      </c>
      <c r="I54" s="202">
        <v>0</v>
      </c>
      <c r="J54" s="202">
        <v>10.56</v>
      </c>
      <c r="K54" s="202">
        <v>2.95</v>
      </c>
      <c r="L54" s="202">
        <v>9.3800000000000008</v>
      </c>
      <c r="M54" s="202">
        <v>0.03</v>
      </c>
      <c r="N54" s="202">
        <v>0.09</v>
      </c>
      <c r="O54" s="202">
        <v>0.1</v>
      </c>
      <c r="P54" s="202">
        <v>0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51.53</v>
      </c>
      <c r="AJ54" s="202">
        <v>0</v>
      </c>
      <c r="AK54" s="202">
        <v>3.74</v>
      </c>
      <c r="AL54" s="202">
        <v>0</v>
      </c>
      <c r="AM54" s="202">
        <v>43.05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0.13</v>
      </c>
      <c r="AW54" s="202">
        <v>0.08</v>
      </c>
      <c r="AX54" s="202">
        <v>0.11</v>
      </c>
      <c r="AY54" s="202">
        <v>1.4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8.39</v>
      </c>
      <c r="H55" s="202">
        <v>0</v>
      </c>
      <c r="I55" s="202">
        <v>0</v>
      </c>
      <c r="J55" s="202">
        <v>10.56</v>
      </c>
      <c r="K55" s="202">
        <v>2.95</v>
      </c>
      <c r="L55" s="202">
        <v>9.3800000000000008</v>
      </c>
      <c r="M55" s="202">
        <v>0.03</v>
      </c>
      <c r="N55" s="202">
        <v>0.09</v>
      </c>
      <c r="O55" s="202">
        <v>0.1</v>
      </c>
      <c r="P55" s="202">
        <v>0</v>
      </c>
      <c r="Q55" s="202">
        <v>0.4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51.53</v>
      </c>
      <c r="AJ55" s="202">
        <v>0</v>
      </c>
      <c r="AK55" s="202">
        <v>3.74</v>
      </c>
      <c r="AL55" s="202">
        <v>0</v>
      </c>
      <c r="AM55" s="202">
        <v>43.05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0.13</v>
      </c>
      <c r="AW55" s="202">
        <v>0.08</v>
      </c>
      <c r="AX55" s="202">
        <v>0.11</v>
      </c>
      <c r="AY55" s="202">
        <v>1.4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8.39</v>
      </c>
      <c r="H56" s="202">
        <v>0</v>
      </c>
      <c r="I56" s="202">
        <v>0</v>
      </c>
      <c r="J56" s="202">
        <v>10.56</v>
      </c>
      <c r="K56" s="202">
        <v>2.95</v>
      </c>
      <c r="L56" s="202">
        <v>9.3800000000000008</v>
      </c>
      <c r="M56" s="202">
        <v>0.03</v>
      </c>
      <c r="N56" s="202">
        <v>0.09</v>
      </c>
      <c r="O56" s="202">
        <v>0.1</v>
      </c>
      <c r="P56" s="202">
        <v>0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51.53</v>
      </c>
      <c r="AJ56" s="202">
        <v>0</v>
      </c>
      <c r="AK56" s="202">
        <v>3.74</v>
      </c>
      <c r="AL56" s="202">
        <v>0</v>
      </c>
      <c r="AM56" s="202">
        <v>43.05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0.13</v>
      </c>
      <c r="AW56" s="202">
        <v>0.08</v>
      </c>
      <c r="AX56" s="202">
        <v>0.11</v>
      </c>
      <c r="AY56" s="202">
        <v>1.4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8.39</v>
      </c>
      <c r="H57" s="202">
        <v>0</v>
      </c>
      <c r="I57" s="202">
        <v>0</v>
      </c>
      <c r="J57" s="202">
        <v>10.56</v>
      </c>
      <c r="K57" s="202">
        <v>2.95</v>
      </c>
      <c r="L57" s="202">
        <v>9.3800000000000008</v>
      </c>
      <c r="M57" s="202">
        <v>0.03</v>
      </c>
      <c r="N57" s="202">
        <v>0.09</v>
      </c>
      <c r="O57" s="202">
        <v>0.21</v>
      </c>
      <c r="P57" s="202">
        <v>0.12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51.53</v>
      </c>
      <c r="AJ57" s="202">
        <v>0</v>
      </c>
      <c r="AK57" s="202">
        <v>3.74</v>
      </c>
      <c r="AL57" s="202">
        <v>0</v>
      </c>
      <c r="AM57" s="202">
        <v>43.05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16.68</v>
      </c>
      <c r="AV57" s="202">
        <v>0.13</v>
      </c>
      <c r="AW57" s="202">
        <v>0.08</v>
      </c>
      <c r="AX57" s="202">
        <v>0.11</v>
      </c>
      <c r="AY57" s="202">
        <v>1.4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8.39</v>
      </c>
      <c r="H58" s="202">
        <v>0</v>
      </c>
      <c r="I58" s="202">
        <v>0</v>
      </c>
      <c r="J58" s="202">
        <v>10.56</v>
      </c>
      <c r="K58" s="202">
        <v>2.95</v>
      </c>
      <c r="L58" s="202">
        <v>9.3800000000000008</v>
      </c>
      <c r="M58" s="202">
        <v>0.03</v>
      </c>
      <c r="N58" s="202">
        <v>0.09</v>
      </c>
      <c r="O58" s="202">
        <v>0.1</v>
      </c>
      <c r="P58" s="202">
        <v>0.12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51.53</v>
      </c>
      <c r="AJ58" s="202">
        <v>0</v>
      </c>
      <c r="AK58" s="202">
        <v>3.74</v>
      </c>
      <c r="AL58" s="202">
        <v>0</v>
      </c>
      <c r="AM58" s="202">
        <v>43.05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16.68</v>
      </c>
      <c r="AV58" s="202">
        <v>0.13</v>
      </c>
      <c r="AW58" s="202">
        <v>0.08</v>
      </c>
      <c r="AX58" s="202">
        <v>0.11</v>
      </c>
      <c r="AY58" s="202">
        <v>1.4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8.39</v>
      </c>
      <c r="H59" s="202">
        <v>0</v>
      </c>
      <c r="I59" s="202">
        <v>0</v>
      </c>
      <c r="J59" s="202">
        <v>10.7</v>
      </c>
      <c r="K59" s="202">
        <v>2.95</v>
      </c>
      <c r="L59" s="202">
        <v>9.3800000000000008</v>
      </c>
      <c r="M59" s="202">
        <v>0.03</v>
      </c>
      <c r="N59" s="202">
        <v>0.09</v>
      </c>
      <c r="O59" s="202">
        <v>0.1</v>
      </c>
      <c r="P59" s="202">
        <v>0.12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51.53</v>
      </c>
      <c r="AJ59" s="202">
        <v>0</v>
      </c>
      <c r="AK59" s="202">
        <v>3.74</v>
      </c>
      <c r="AL59" s="202">
        <v>0</v>
      </c>
      <c r="AM59" s="202">
        <v>43.05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16.68</v>
      </c>
      <c r="AV59" s="202">
        <v>0.13</v>
      </c>
      <c r="AW59" s="202">
        <v>0.08</v>
      </c>
      <c r="AX59" s="202">
        <v>0.11</v>
      </c>
      <c r="AY59" s="202">
        <v>1.4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8.39</v>
      </c>
      <c r="H60" s="202">
        <v>0</v>
      </c>
      <c r="I60" s="202">
        <v>0</v>
      </c>
      <c r="J60" s="202">
        <v>10.7</v>
      </c>
      <c r="K60" s="202">
        <v>2.95</v>
      </c>
      <c r="L60" s="202">
        <v>9.3800000000000008</v>
      </c>
      <c r="M60" s="202">
        <v>0.03</v>
      </c>
      <c r="N60" s="202">
        <v>0.09</v>
      </c>
      <c r="O60" s="202">
        <v>0.1</v>
      </c>
      <c r="P60" s="202">
        <v>0.12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51.53</v>
      </c>
      <c r="AJ60" s="202">
        <v>0</v>
      </c>
      <c r="AK60" s="202">
        <v>3.74</v>
      </c>
      <c r="AL60" s="202">
        <v>0</v>
      </c>
      <c r="AM60" s="202">
        <v>43.05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16.68</v>
      </c>
      <c r="AV60" s="202">
        <v>0.13</v>
      </c>
      <c r="AW60" s="202">
        <v>0.08</v>
      </c>
      <c r="AX60" s="202">
        <v>0.11</v>
      </c>
      <c r="AY60" s="202">
        <v>1.4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8.39</v>
      </c>
      <c r="H61" s="202">
        <v>0</v>
      </c>
      <c r="I61" s="202">
        <v>0</v>
      </c>
      <c r="J61" s="202">
        <v>10.7</v>
      </c>
      <c r="K61" s="202">
        <v>2.95</v>
      </c>
      <c r="L61" s="202">
        <v>9.3800000000000008</v>
      </c>
      <c r="M61" s="202">
        <v>0.03</v>
      </c>
      <c r="N61" s="202">
        <v>0.09</v>
      </c>
      <c r="O61" s="202">
        <v>0.1</v>
      </c>
      <c r="P61" s="202">
        <v>0.12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51.53</v>
      </c>
      <c r="AJ61" s="202">
        <v>0</v>
      </c>
      <c r="AK61" s="202">
        <v>3.74</v>
      </c>
      <c r="AL61" s="202">
        <v>0</v>
      </c>
      <c r="AM61" s="202">
        <v>43.05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16.68</v>
      </c>
      <c r="AV61" s="202">
        <v>0.13</v>
      </c>
      <c r="AW61" s="202">
        <v>0.08</v>
      </c>
      <c r="AX61" s="202">
        <v>0.11</v>
      </c>
      <c r="AY61" s="202">
        <v>1.4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8.39</v>
      </c>
      <c r="H62" s="202">
        <v>0</v>
      </c>
      <c r="I62" s="202">
        <v>0</v>
      </c>
      <c r="J62" s="202">
        <v>10.7</v>
      </c>
      <c r="K62" s="202">
        <v>2.95</v>
      </c>
      <c r="L62" s="202">
        <v>9.3800000000000008</v>
      </c>
      <c r="M62" s="202">
        <v>0.03</v>
      </c>
      <c r="N62" s="202">
        <v>0.09</v>
      </c>
      <c r="O62" s="202">
        <v>0.1</v>
      </c>
      <c r="P62" s="202">
        <v>0.12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51.53</v>
      </c>
      <c r="AJ62" s="202">
        <v>0</v>
      </c>
      <c r="AK62" s="202">
        <v>3.74</v>
      </c>
      <c r="AL62" s="202">
        <v>0</v>
      </c>
      <c r="AM62" s="202">
        <v>43.05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16.68</v>
      </c>
      <c r="AV62" s="202">
        <v>0.13</v>
      </c>
      <c r="AW62" s="202">
        <v>0.08</v>
      </c>
      <c r="AX62" s="202">
        <v>0.11</v>
      </c>
      <c r="AY62" s="202">
        <v>1.4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8.39</v>
      </c>
      <c r="H63" s="202">
        <v>0</v>
      </c>
      <c r="I63" s="202">
        <v>0</v>
      </c>
      <c r="J63" s="202">
        <v>10.7</v>
      </c>
      <c r="K63" s="202">
        <v>2.95</v>
      </c>
      <c r="L63" s="202">
        <v>9.3800000000000008</v>
      </c>
      <c r="M63" s="202">
        <v>0.03</v>
      </c>
      <c r="N63" s="202">
        <v>0.09</v>
      </c>
      <c r="O63" s="202">
        <v>0.1</v>
      </c>
      <c r="P63" s="202">
        <v>0.12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51.53</v>
      </c>
      <c r="AJ63" s="202">
        <v>0</v>
      </c>
      <c r="AK63" s="202">
        <v>3.74</v>
      </c>
      <c r="AL63" s="202">
        <v>0</v>
      </c>
      <c r="AM63" s="202">
        <v>43.05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16.68</v>
      </c>
      <c r="AV63" s="202">
        <v>0.13</v>
      </c>
      <c r="AW63" s="202">
        <v>0.08</v>
      </c>
      <c r="AX63" s="202">
        <v>0.11</v>
      </c>
      <c r="AY63" s="202">
        <v>1.4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8.39</v>
      </c>
      <c r="H64" s="202">
        <v>0</v>
      </c>
      <c r="I64" s="202">
        <v>0</v>
      </c>
      <c r="J64" s="202">
        <v>10.7</v>
      </c>
      <c r="K64" s="202">
        <v>2.95</v>
      </c>
      <c r="L64" s="202">
        <v>9.3800000000000008</v>
      </c>
      <c r="M64" s="202">
        <v>0.03</v>
      </c>
      <c r="N64" s="202">
        <v>0.09</v>
      </c>
      <c r="O64" s="202">
        <v>0.1</v>
      </c>
      <c r="P64" s="202">
        <v>0.12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51.53</v>
      </c>
      <c r="AJ64" s="202">
        <v>0</v>
      </c>
      <c r="AK64" s="202">
        <v>3.74</v>
      </c>
      <c r="AL64" s="202">
        <v>0</v>
      </c>
      <c r="AM64" s="202">
        <v>43.05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16.68</v>
      </c>
      <c r="AV64" s="202">
        <v>0.13</v>
      </c>
      <c r="AW64" s="202">
        <v>0.08</v>
      </c>
      <c r="AX64" s="202">
        <v>0.11</v>
      </c>
      <c r="AY64" s="202">
        <v>1.4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8.39</v>
      </c>
      <c r="H65" s="202">
        <v>0</v>
      </c>
      <c r="I65" s="202">
        <v>0</v>
      </c>
      <c r="J65" s="202">
        <v>10.7</v>
      </c>
      <c r="K65" s="202">
        <v>2.95</v>
      </c>
      <c r="L65" s="202">
        <v>9.3800000000000008</v>
      </c>
      <c r="M65" s="202">
        <v>0.03</v>
      </c>
      <c r="N65" s="202">
        <v>0.09</v>
      </c>
      <c r="O65" s="202">
        <v>0.1</v>
      </c>
      <c r="P65" s="202">
        <v>0.12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51.53</v>
      </c>
      <c r="AJ65" s="202">
        <v>0</v>
      </c>
      <c r="AK65" s="202">
        <v>4.3499999999999996</v>
      </c>
      <c r="AL65" s="202">
        <v>0</v>
      </c>
      <c r="AM65" s="202">
        <v>43.05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16.68</v>
      </c>
      <c r="AV65" s="202">
        <v>0.13</v>
      </c>
      <c r="AW65" s="202">
        <v>0.08</v>
      </c>
      <c r="AX65" s="202">
        <v>0.11</v>
      </c>
      <c r="AY65" s="202">
        <v>1.4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8.39</v>
      </c>
      <c r="H66" s="202">
        <v>0</v>
      </c>
      <c r="I66" s="202">
        <v>0</v>
      </c>
      <c r="J66" s="202">
        <v>10.7</v>
      </c>
      <c r="K66" s="202">
        <v>2.95</v>
      </c>
      <c r="L66" s="202">
        <v>9.3800000000000008</v>
      </c>
      <c r="M66" s="202">
        <v>0.03</v>
      </c>
      <c r="N66" s="202">
        <v>0.09</v>
      </c>
      <c r="O66" s="202">
        <v>0.1</v>
      </c>
      <c r="P66" s="202">
        <v>0.12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51.53</v>
      </c>
      <c r="AJ66" s="202">
        <v>0</v>
      </c>
      <c r="AK66" s="202">
        <v>4.3499999999999996</v>
      </c>
      <c r="AL66" s="202">
        <v>0</v>
      </c>
      <c r="AM66" s="202">
        <v>43.05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16.68</v>
      </c>
      <c r="AV66" s="202">
        <v>0.13</v>
      </c>
      <c r="AW66" s="202">
        <v>0.11</v>
      </c>
      <c r="AX66" s="202">
        <v>0.11</v>
      </c>
      <c r="AY66" s="202">
        <v>1.4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8.39</v>
      </c>
      <c r="H67" s="202">
        <v>0</v>
      </c>
      <c r="I67" s="202">
        <v>0</v>
      </c>
      <c r="J67" s="202">
        <v>10.7</v>
      </c>
      <c r="K67" s="202">
        <v>2.95</v>
      </c>
      <c r="L67" s="202">
        <v>9.3800000000000008</v>
      </c>
      <c r="M67" s="202">
        <v>0.03</v>
      </c>
      <c r="N67" s="202">
        <v>0.09</v>
      </c>
      <c r="O67" s="202">
        <v>0.1</v>
      </c>
      <c r="P67" s="202">
        <v>0.12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51.53</v>
      </c>
      <c r="AJ67" s="202">
        <v>0</v>
      </c>
      <c r="AK67" s="202">
        <v>4.3499999999999996</v>
      </c>
      <c r="AL67" s="202">
        <v>0</v>
      </c>
      <c r="AM67" s="202">
        <v>43.05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16.68</v>
      </c>
      <c r="AV67" s="202">
        <v>0.13</v>
      </c>
      <c r="AW67" s="202">
        <v>0.11</v>
      </c>
      <c r="AX67" s="202">
        <v>0.11</v>
      </c>
      <c r="AY67" s="202">
        <v>1.4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8.39</v>
      </c>
      <c r="H68" s="202">
        <v>0</v>
      </c>
      <c r="I68" s="202">
        <v>0</v>
      </c>
      <c r="J68" s="202">
        <v>10.7</v>
      </c>
      <c r="K68" s="202">
        <v>2.95</v>
      </c>
      <c r="L68" s="202">
        <v>9.3800000000000008</v>
      </c>
      <c r="M68" s="202">
        <v>0.03</v>
      </c>
      <c r="N68" s="202">
        <v>0.09</v>
      </c>
      <c r="O68" s="202">
        <v>0.1</v>
      </c>
      <c r="P68" s="202">
        <v>0.12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51.53</v>
      </c>
      <c r="AJ68" s="202">
        <v>0</v>
      </c>
      <c r="AK68" s="202">
        <v>4.3499999999999996</v>
      </c>
      <c r="AL68" s="202">
        <v>0</v>
      </c>
      <c r="AM68" s="202">
        <v>43.05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16.68</v>
      </c>
      <c r="AV68" s="202">
        <v>0.13</v>
      </c>
      <c r="AW68" s="202">
        <v>0.11</v>
      </c>
      <c r="AX68" s="202">
        <v>0.11</v>
      </c>
      <c r="AY68" s="202">
        <v>1.4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8.39</v>
      </c>
      <c r="H69" s="202">
        <v>0</v>
      </c>
      <c r="I69" s="202">
        <v>0</v>
      </c>
      <c r="J69" s="202">
        <v>10.7</v>
      </c>
      <c r="K69" s="202">
        <v>2.95</v>
      </c>
      <c r="L69" s="202">
        <v>9.3800000000000008</v>
      </c>
      <c r="M69" s="202">
        <v>0.03</v>
      </c>
      <c r="N69" s="202">
        <v>0.09</v>
      </c>
      <c r="O69" s="202">
        <v>0.1</v>
      </c>
      <c r="P69" s="202">
        <v>0.12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51.53</v>
      </c>
      <c r="AJ69" s="202">
        <v>0</v>
      </c>
      <c r="AK69" s="202">
        <v>4.3499999999999996</v>
      </c>
      <c r="AL69" s="202">
        <v>0</v>
      </c>
      <c r="AM69" s="202">
        <v>43.05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16.68</v>
      </c>
      <c r="AV69" s="202">
        <v>0.13</v>
      </c>
      <c r="AW69" s="202">
        <v>0.11</v>
      </c>
      <c r="AX69" s="202">
        <v>0.11</v>
      </c>
      <c r="AY69" s="202">
        <v>1.4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8.39</v>
      </c>
      <c r="H70" s="202">
        <v>0</v>
      </c>
      <c r="I70" s="202">
        <v>0</v>
      </c>
      <c r="J70" s="202">
        <v>10.7</v>
      </c>
      <c r="K70" s="202">
        <v>2.95</v>
      </c>
      <c r="L70" s="202">
        <v>9.3800000000000008</v>
      </c>
      <c r="M70" s="202">
        <v>0.03</v>
      </c>
      <c r="N70" s="202">
        <v>0.09</v>
      </c>
      <c r="O70" s="202">
        <v>0.1</v>
      </c>
      <c r="P70" s="202">
        <v>0.12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51.53</v>
      </c>
      <c r="AJ70" s="202">
        <v>0</v>
      </c>
      <c r="AK70" s="202">
        <v>4.3499999999999996</v>
      </c>
      <c r="AL70" s="202">
        <v>0</v>
      </c>
      <c r="AM70" s="202">
        <v>43.05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16.68</v>
      </c>
      <c r="AV70" s="202">
        <v>0.13</v>
      </c>
      <c r="AW70" s="202">
        <v>0.11</v>
      </c>
      <c r="AX70" s="202">
        <v>0.11</v>
      </c>
      <c r="AY70" s="202">
        <v>1.4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8.39</v>
      </c>
      <c r="H71" s="202">
        <v>0</v>
      </c>
      <c r="I71" s="202">
        <v>0</v>
      </c>
      <c r="J71" s="202">
        <v>10.7</v>
      </c>
      <c r="K71" s="202">
        <v>2.95</v>
      </c>
      <c r="L71" s="202">
        <v>9.3800000000000008</v>
      </c>
      <c r="M71" s="202">
        <v>0.03</v>
      </c>
      <c r="N71" s="202">
        <v>0.09</v>
      </c>
      <c r="O71" s="202">
        <v>0.1</v>
      </c>
      <c r="P71" s="202">
        <v>0.12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51.53</v>
      </c>
      <c r="AJ71" s="202">
        <v>0</v>
      </c>
      <c r="AK71" s="202">
        <v>4.3499999999999996</v>
      </c>
      <c r="AL71" s="202">
        <v>0</v>
      </c>
      <c r="AM71" s="202">
        <v>43.05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16.68</v>
      </c>
      <c r="AV71" s="202">
        <v>0.13</v>
      </c>
      <c r="AW71" s="202">
        <v>0.11</v>
      </c>
      <c r="AX71" s="202">
        <v>0.11</v>
      </c>
      <c r="AY71" s="202">
        <v>1.4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8.39</v>
      </c>
      <c r="H72" s="202">
        <v>0</v>
      </c>
      <c r="I72" s="202">
        <v>0</v>
      </c>
      <c r="J72" s="202">
        <v>10.7</v>
      </c>
      <c r="K72" s="202">
        <v>2.95</v>
      </c>
      <c r="L72" s="202">
        <v>9.3800000000000008</v>
      </c>
      <c r="M72" s="202">
        <v>0.03</v>
      </c>
      <c r="N72" s="202">
        <v>0.09</v>
      </c>
      <c r="O72" s="202">
        <v>0.1</v>
      </c>
      <c r="P72" s="202">
        <v>0.12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51.53</v>
      </c>
      <c r="AJ72" s="202">
        <v>0</v>
      </c>
      <c r="AK72" s="202">
        <v>4.3499999999999996</v>
      </c>
      <c r="AL72" s="202">
        <v>0</v>
      </c>
      <c r="AM72" s="202">
        <v>43.05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16.68</v>
      </c>
      <c r="AV72" s="202">
        <v>0.13</v>
      </c>
      <c r="AW72" s="202">
        <v>0.11</v>
      </c>
      <c r="AX72" s="202">
        <v>0.11</v>
      </c>
      <c r="AY72" s="202">
        <v>1.4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8.39</v>
      </c>
      <c r="H73" s="202">
        <v>0</v>
      </c>
      <c r="I73" s="202">
        <v>0</v>
      </c>
      <c r="J73" s="202">
        <v>10.7</v>
      </c>
      <c r="K73" s="202">
        <v>2.95</v>
      </c>
      <c r="L73" s="202">
        <v>9.3800000000000008</v>
      </c>
      <c r="M73" s="202">
        <v>0.03</v>
      </c>
      <c r="N73" s="202">
        <v>0.09</v>
      </c>
      <c r="O73" s="202">
        <v>0.1</v>
      </c>
      <c r="P73" s="202">
        <v>0.12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51.53</v>
      </c>
      <c r="AJ73" s="202">
        <v>0</v>
      </c>
      <c r="AK73" s="202">
        <v>4.3499999999999996</v>
      </c>
      <c r="AL73" s="202">
        <v>0</v>
      </c>
      <c r="AM73" s="202">
        <v>43.05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16.68</v>
      </c>
      <c r="AV73" s="202">
        <v>0.13</v>
      </c>
      <c r="AW73" s="202">
        <v>0.15</v>
      </c>
      <c r="AX73" s="202">
        <v>0.11</v>
      </c>
      <c r="AY73" s="202">
        <v>1.4</v>
      </c>
    </row>
    <row r="74" spans="1:51">
      <c r="A74" t="s">
        <v>116</v>
      </c>
      <c r="B74" s="202">
        <v>0</v>
      </c>
      <c r="C74" s="202">
        <v>0</v>
      </c>
      <c r="D74" s="202">
        <v>5.07</v>
      </c>
      <c r="E74" s="202">
        <v>0</v>
      </c>
      <c r="F74" s="202">
        <v>0</v>
      </c>
      <c r="G74" s="202">
        <v>8.39</v>
      </c>
      <c r="H74" s="202">
        <v>0</v>
      </c>
      <c r="I74" s="202">
        <v>0</v>
      </c>
      <c r="J74" s="202">
        <v>10.7</v>
      </c>
      <c r="K74" s="202">
        <v>2.95</v>
      </c>
      <c r="L74" s="202">
        <v>9.3800000000000008</v>
      </c>
      <c r="M74" s="202">
        <v>0.03</v>
      </c>
      <c r="N74" s="202">
        <v>0.09</v>
      </c>
      <c r="O74" s="202">
        <v>0.1</v>
      </c>
      <c r="P74" s="202">
        <v>0.12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51.53</v>
      </c>
      <c r="AJ74" s="202">
        <v>0</v>
      </c>
      <c r="AK74" s="202">
        <v>4.3499999999999996</v>
      </c>
      <c r="AL74" s="202">
        <v>0</v>
      </c>
      <c r="AM74" s="202">
        <v>43.05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16.68</v>
      </c>
      <c r="AV74" s="202">
        <v>0.13</v>
      </c>
      <c r="AW74" s="202">
        <v>0.15</v>
      </c>
      <c r="AX74" s="202">
        <v>0.11</v>
      </c>
      <c r="AY74" s="202">
        <v>1.4</v>
      </c>
    </row>
    <row r="75" spans="1:51">
      <c r="A75" t="s">
        <v>117</v>
      </c>
      <c r="B75" s="202">
        <v>0</v>
      </c>
      <c r="C75" s="202">
        <v>0</v>
      </c>
      <c r="D75" s="202">
        <v>5.14</v>
      </c>
      <c r="E75" s="202">
        <v>0</v>
      </c>
      <c r="F75" s="202">
        <v>0</v>
      </c>
      <c r="G75" s="202">
        <v>8.3800000000000008</v>
      </c>
      <c r="H75" s="202">
        <v>0</v>
      </c>
      <c r="I75" s="202">
        <v>0</v>
      </c>
      <c r="J75" s="202">
        <v>10.7</v>
      </c>
      <c r="K75" s="202">
        <v>2.95</v>
      </c>
      <c r="L75" s="202">
        <v>9.3800000000000008</v>
      </c>
      <c r="M75" s="202">
        <v>0.03</v>
      </c>
      <c r="N75" s="202">
        <v>0.09</v>
      </c>
      <c r="O75" s="202">
        <v>0.1</v>
      </c>
      <c r="P75" s="202">
        <v>0.12</v>
      </c>
      <c r="Q75" s="202">
        <v>0.4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51.53</v>
      </c>
      <c r="AJ75" s="202">
        <v>0</v>
      </c>
      <c r="AK75" s="202">
        <v>4.3499999999999996</v>
      </c>
      <c r="AL75" s="202">
        <v>0</v>
      </c>
      <c r="AM75" s="202">
        <v>43.78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16.68</v>
      </c>
      <c r="AV75" s="202">
        <v>0.13</v>
      </c>
      <c r="AW75" s="202">
        <v>0.15</v>
      </c>
      <c r="AX75" s="202">
        <v>0.11</v>
      </c>
      <c r="AY75" s="202">
        <v>1.4</v>
      </c>
    </row>
    <row r="76" spans="1:51">
      <c r="A76" t="s">
        <v>118</v>
      </c>
      <c r="B76" s="202">
        <v>0</v>
      </c>
      <c r="C76" s="202">
        <v>0</v>
      </c>
      <c r="D76" s="202">
        <v>5.14</v>
      </c>
      <c r="E76" s="202">
        <v>0</v>
      </c>
      <c r="F76" s="202">
        <v>0</v>
      </c>
      <c r="G76" s="202">
        <v>8.3800000000000008</v>
      </c>
      <c r="H76" s="202">
        <v>0</v>
      </c>
      <c r="I76" s="202">
        <v>0</v>
      </c>
      <c r="J76" s="202">
        <v>10.7</v>
      </c>
      <c r="K76" s="202">
        <v>2.95</v>
      </c>
      <c r="L76" s="202">
        <v>9.3800000000000008</v>
      </c>
      <c r="M76" s="202">
        <v>0.03</v>
      </c>
      <c r="N76" s="202">
        <v>0.09</v>
      </c>
      <c r="O76" s="202">
        <v>0.1</v>
      </c>
      <c r="P76" s="202">
        <v>0.12</v>
      </c>
      <c r="Q76" s="202">
        <v>0.4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51.53</v>
      </c>
      <c r="AJ76" s="202">
        <v>0</v>
      </c>
      <c r="AK76" s="202">
        <v>4.3499999999999996</v>
      </c>
      <c r="AL76" s="202">
        <v>0</v>
      </c>
      <c r="AM76" s="202">
        <v>43.78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0.13</v>
      </c>
      <c r="AW76" s="202">
        <v>0.15</v>
      </c>
      <c r="AX76" s="202">
        <v>0.11</v>
      </c>
      <c r="AY76" s="202">
        <v>1.4</v>
      </c>
    </row>
    <row r="77" spans="1:51">
      <c r="A77" t="s">
        <v>119</v>
      </c>
      <c r="B77" s="202">
        <v>0</v>
      </c>
      <c r="C77" s="202">
        <v>0</v>
      </c>
      <c r="D77" s="202">
        <v>5.14</v>
      </c>
      <c r="E77" s="202">
        <v>0</v>
      </c>
      <c r="F77" s="202">
        <v>0</v>
      </c>
      <c r="G77" s="202">
        <v>8.3800000000000008</v>
      </c>
      <c r="H77" s="202">
        <v>0</v>
      </c>
      <c r="I77" s="202">
        <v>0</v>
      </c>
      <c r="J77" s="202">
        <v>10.7</v>
      </c>
      <c r="K77" s="202">
        <v>2.95</v>
      </c>
      <c r="L77" s="202">
        <v>9.3800000000000008</v>
      </c>
      <c r="M77" s="202">
        <v>0.03</v>
      </c>
      <c r="N77" s="202">
        <v>0.09</v>
      </c>
      <c r="O77" s="202">
        <v>0.1</v>
      </c>
      <c r="P77" s="202">
        <v>0.12</v>
      </c>
      <c r="Q77" s="202">
        <v>0.4</v>
      </c>
      <c r="R77" s="202">
        <v>1.32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51.53</v>
      </c>
      <c r="AJ77" s="202">
        <v>0</v>
      </c>
      <c r="AK77" s="202">
        <v>4.3499999999999996</v>
      </c>
      <c r="AL77" s="202">
        <v>0</v>
      </c>
      <c r="AM77" s="202">
        <v>43.78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0.13</v>
      </c>
      <c r="AW77" s="202">
        <v>0.17</v>
      </c>
      <c r="AX77" s="202">
        <v>0.11</v>
      </c>
      <c r="AY77" s="202">
        <v>1.4</v>
      </c>
    </row>
    <row r="78" spans="1:51">
      <c r="A78" t="s">
        <v>120</v>
      </c>
      <c r="B78" s="202">
        <v>0</v>
      </c>
      <c r="C78" s="202">
        <v>0</v>
      </c>
      <c r="D78" s="202">
        <v>5.18</v>
      </c>
      <c r="E78" s="202">
        <v>0</v>
      </c>
      <c r="F78" s="202">
        <v>0</v>
      </c>
      <c r="G78" s="202">
        <v>8.3800000000000008</v>
      </c>
      <c r="H78" s="202">
        <v>0</v>
      </c>
      <c r="I78" s="202">
        <v>0</v>
      </c>
      <c r="J78" s="202">
        <v>10.7</v>
      </c>
      <c r="K78" s="202">
        <v>2.95</v>
      </c>
      <c r="L78" s="202">
        <v>9.3800000000000008</v>
      </c>
      <c r="M78" s="202">
        <v>0.03</v>
      </c>
      <c r="N78" s="202">
        <v>0.09</v>
      </c>
      <c r="O78" s="202">
        <v>0.1</v>
      </c>
      <c r="P78" s="202">
        <v>0.12</v>
      </c>
      <c r="Q78" s="202">
        <v>0.4</v>
      </c>
      <c r="R78" s="202">
        <v>1.32</v>
      </c>
      <c r="S78" s="202">
        <v>0.65</v>
      </c>
      <c r="T78" s="202">
        <v>1.62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51.53</v>
      </c>
      <c r="AJ78" s="202">
        <v>0</v>
      </c>
      <c r="AK78" s="202">
        <v>4.3499999999999996</v>
      </c>
      <c r="AL78" s="202">
        <v>0</v>
      </c>
      <c r="AM78" s="202">
        <v>43.78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0.13</v>
      </c>
      <c r="AW78" s="202">
        <v>0.17</v>
      </c>
      <c r="AX78" s="202">
        <v>0.11</v>
      </c>
      <c r="AY78" s="202">
        <v>1.4</v>
      </c>
    </row>
    <row r="79" spans="1:51">
      <c r="A79" t="s">
        <v>121</v>
      </c>
      <c r="B79" s="202">
        <v>0</v>
      </c>
      <c r="C79" s="202">
        <v>0</v>
      </c>
      <c r="D79" s="202">
        <v>5.2</v>
      </c>
      <c r="E79" s="202">
        <v>0</v>
      </c>
      <c r="F79" s="202">
        <v>0</v>
      </c>
      <c r="G79" s="202">
        <v>8.3800000000000008</v>
      </c>
      <c r="H79" s="202">
        <v>0</v>
      </c>
      <c r="I79" s="202">
        <v>0</v>
      </c>
      <c r="J79" s="202">
        <v>10.7</v>
      </c>
      <c r="K79" s="202">
        <v>2.95</v>
      </c>
      <c r="L79" s="202">
        <v>9.3800000000000008</v>
      </c>
      <c r="M79" s="202">
        <v>0.03</v>
      </c>
      <c r="N79" s="202">
        <v>0.09</v>
      </c>
      <c r="O79" s="202">
        <v>0.1</v>
      </c>
      <c r="P79" s="202">
        <v>0.12</v>
      </c>
      <c r="Q79" s="202">
        <v>0.4</v>
      </c>
      <c r="R79" s="202">
        <v>1.28</v>
      </c>
      <c r="S79" s="202">
        <v>0.65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2.16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53.74</v>
      </c>
      <c r="AJ79" s="202">
        <v>0</v>
      </c>
      <c r="AK79" s="202">
        <v>4.3499999999999996</v>
      </c>
      <c r="AL79" s="202">
        <v>0</v>
      </c>
      <c r="AM79" s="202">
        <v>43.78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0.13</v>
      </c>
      <c r="AW79" s="202">
        <v>0.17</v>
      </c>
      <c r="AX79" s="202">
        <v>0.11</v>
      </c>
      <c r="AY79" s="202">
        <v>1.4</v>
      </c>
    </row>
    <row r="80" spans="1:51">
      <c r="A80" t="s">
        <v>122</v>
      </c>
      <c r="B80" s="202">
        <v>0</v>
      </c>
      <c r="C80" s="202">
        <v>0</v>
      </c>
      <c r="D80" s="202">
        <v>5.2</v>
      </c>
      <c r="E80" s="202">
        <v>0</v>
      </c>
      <c r="F80" s="202">
        <v>0</v>
      </c>
      <c r="G80" s="202">
        <v>8.3800000000000008</v>
      </c>
      <c r="H80" s="202">
        <v>0</v>
      </c>
      <c r="I80" s="202">
        <v>0</v>
      </c>
      <c r="J80" s="202">
        <v>10.7</v>
      </c>
      <c r="K80" s="202">
        <v>2.94</v>
      </c>
      <c r="L80" s="202">
        <v>9.2799999999999994</v>
      </c>
      <c r="M80" s="202">
        <v>0.03</v>
      </c>
      <c r="N80" s="202">
        <v>0.09</v>
      </c>
      <c r="O80" s="202">
        <v>0.1</v>
      </c>
      <c r="P80" s="202">
        <v>0.12</v>
      </c>
      <c r="Q80" s="202">
        <v>0.39</v>
      </c>
      <c r="R80" s="202">
        <v>1.28</v>
      </c>
      <c r="S80" s="202">
        <v>0.64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2.16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53.74</v>
      </c>
      <c r="AJ80" s="202">
        <v>0</v>
      </c>
      <c r="AK80" s="202">
        <v>4.3499999999999996</v>
      </c>
      <c r="AL80" s="202">
        <v>0</v>
      </c>
      <c r="AM80" s="202">
        <v>43.78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0.13</v>
      </c>
      <c r="AW80" s="202">
        <v>0.17</v>
      </c>
      <c r="AX80" s="202">
        <v>0.11</v>
      </c>
      <c r="AY80" s="202">
        <v>1.4</v>
      </c>
    </row>
    <row r="81" spans="1:51">
      <c r="A81" t="s">
        <v>123</v>
      </c>
      <c r="B81" s="202">
        <v>0</v>
      </c>
      <c r="C81" s="202">
        <v>0</v>
      </c>
      <c r="D81" s="202">
        <v>5.2</v>
      </c>
      <c r="E81" s="202">
        <v>0</v>
      </c>
      <c r="F81" s="202">
        <v>0</v>
      </c>
      <c r="G81" s="202">
        <v>8.3800000000000008</v>
      </c>
      <c r="H81" s="202">
        <v>0</v>
      </c>
      <c r="I81" s="202">
        <v>0</v>
      </c>
      <c r="J81" s="202">
        <v>10.7</v>
      </c>
      <c r="K81" s="202">
        <v>2.94</v>
      </c>
      <c r="L81" s="202">
        <v>9.2799999999999994</v>
      </c>
      <c r="M81" s="202">
        <v>0.03</v>
      </c>
      <c r="N81" s="202">
        <v>0.09</v>
      </c>
      <c r="O81" s="202">
        <v>0.1</v>
      </c>
      <c r="P81" s="202">
        <v>0.12</v>
      </c>
      <c r="Q81" s="202">
        <v>0.39</v>
      </c>
      <c r="R81" s="202">
        <v>1.28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53.74</v>
      </c>
      <c r="AJ81" s="202">
        <v>0</v>
      </c>
      <c r="AK81" s="202">
        <v>4.3499999999999996</v>
      </c>
      <c r="AL81" s="202">
        <v>0</v>
      </c>
      <c r="AM81" s="202">
        <v>43.78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0.13</v>
      </c>
      <c r="AW81" s="202">
        <v>0.17</v>
      </c>
      <c r="AX81" s="202">
        <v>0.11</v>
      </c>
      <c r="AY81" s="202">
        <v>1.4</v>
      </c>
    </row>
    <row r="82" spans="1:51">
      <c r="A82" t="s">
        <v>124</v>
      </c>
      <c r="B82" s="202">
        <v>0</v>
      </c>
      <c r="C82" s="202">
        <v>0</v>
      </c>
      <c r="D82" s="202">
        <v>5.2</v>
      </c>
      <c r="E82" s="202">
        <v>0</v>
      </c>
      <c r="F82" s="202">
        <v>0</v>
      </c>
      <c r="G82" s="202">
        <v>8.3800000000000008</v>
      </c>
      <c r="H82" s="202">
        <v>0</v>
      </c>
      <c r="I82" s="202">
        <v>0</v>
      </c>
      <c r="J82" s="202">
        <v>10.7</v>
      </c>
      <c r="K82" s="202">
        <v>2.94</v>
      </c>
      <c r="L82" s="202">
        <v>9.2799999999999994</v>
      </c>
      <c r="M82" s="202">
        <v>0.03</v>
      </c>
      <c r="N82" s="202">
        <v>0.09</v>
      </c>
      <c r="O82" s="202">
        <v>0.1</v>
      </c>
      <c r="P82" s="202">
        <v>0.12</v>
      </c>
      <c r="Q82" s="202">
        <v>0.39</v>
      </c>
      <c r="R82" s="202">
        <v>1.28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53.74</v>
      </c>
      <c r="AJ82" s="202">
        <v>0</v>
      </c>
      <c r="AK82" s="202">
        <v>4.3499999999999996</v>
      </c>
      <c r="AL82" s="202">
        <v>0</v>
      </c>
      <c r="AM82" s="202">
        <v>43.78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0.13</v>
      </c>
      <c r="AW82" s="202">
        <v>0.17</v>
      </c>
      <c r="AX82" s="202">
        <v>0.11</v>
      </c>
      <c r="AY82" s="202">
        <v>1.4</v>
      </c>
    </row>
    <row r="83" spans="1:51">
      <c r="A83" t="s">
        <v>125</v>
      </c>
      <c r="B83" s="202">
        <v>0</v>
      </c>
      <c r="C83" s="202">
        <v>0</v>
      </c>
      <c r="D83" s="202">
        <v>5.2</v>
      </c>
      <c r="E83" s="202">
        <v>0</v>
      </c>
      <c r="F83" s="202">
        <v>0</v>
      </c>
      <c r="G83" s="202">
        <v>8.3800000000000008</v>
      </c>
      <c r="H83" s="202">
        <v>0</v>
      </c>
      <c r="I83" s="202">
        <v>0</v>
      </c>
      <c r="J83" s="202">
        <v>10.7</v>
      </c>
      <c r="K83" s="202">
        <v>2.94</v>
      </c>
      <c r="L83" s="202">
        <v>9.2799999999999994</v>
      </c>
      <c r="M83" s="202">
        <v>0.03</v>
      </c>
      <c r="N83" s="202">
        <v>0.09</v>
      </c>
      <c r="O83" s="202">
        <v>0.1</v>
      </c>
      <c r="P83" s="202">
        <v>0.12</v>
      </c>
      <c r="Q83" s="202">
        <v>0.39</v>
      </c>
      <c r="R83" s="202">
        <v>1.28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53.74</v>
      </c>
      <c r="AJ83" s="202">
        <v>0</v>
      </c>
      <c r="AK83" s="202">
        <v>4.3499999999999996</v>
      </c>
      <c r="AL83" s="202">
        <v>0</v>
      </c>
      <c r="AM83" s="202">
        <v>43.78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0.13</v>
      </c>
      <c r="AW83" s="202">
        <v>0.17</v>
      </c>
      <c r="AX83" s="202">
        <v>0.11</v>
      </c>
      <c r="AY83" s="202">
        <v>1.4</v>
      </c>
    </row>
    <row r="84" spans="1:51">
      <c r="A84" t="s">
        <v>126</v>
      </c>
      <c r="B84" s="202">
        <v>0</v>
      </c>
      <c r="C84" s="202">
        <v>0</v>
      </c>
      <c r="D84" s="202">
        <v>5.2</v>
      </c>
      <c r="E84" s="202">
        <v>0</v>
      </c>
      <c r="F84" s="202">
        <v>0</v>
      </c>
      <c r="G84" s="202">
        <v>8.3800000000000008</v>
      </c>
      <c r="H84" s="202">
        <v>0</v>
      </c>
      <c r="I84" s="202">
        <v>0</v>
      </c>
      <c r="J84" s="202">
        <v>10.7</v>
      </c>
      <c r="K84" s="202">
        <v>2.94</v>
      </c>
      <c r="L84" s="202">
        <v>9.2799999999999994</v>
      </c>
      <c r="M84" s="202">
        <v>0.03</v>
      </c>
      <c r="N84" s="202">
        <v>0.09</v>
      </c>
      <c r="O84" s="202">
        <v>0.1</v>
      </c>
      <c r="P84" s="202">
        <v>0.12</v>
      </c>
      <c r="Q84" s="202">
        <v>0.39</v>
      </c>
      <c r="R84" s="202">
        <v>1.28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53.74</v>
      </c>
      <c r="AJ84" s="202">
        <v>0</v>
      </c>
      <c r="AK84" s="202">
        <v>4.3499999999999996</v>
      </c>
      <c r="AL84" s="202">
        <v>0</v>
      </c>
      <c r="AM84" s="202">
        <v>43.78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0.13</v>
      </c>
      <c r="AW84" s="202">
        <v>0.17</v>
      </c>
      <c r="AX84" s="202">
        <v>0.11</v>
      </c>
      <c r="AY84" s="202">
        <v>1.4</v>
      </c>
    </row>
    <row r="85" spans="1:51">
      <c r="A85" t="s">
        <v>127</v>
      </c>
      <c r="B85" s="202">
        <v>0</v>
      </c>
      <c r="C85" s="202">
        <v>0</v>
      </c>
      <c r="D85" s="202">
        <v>5.2</v>
      </c>
      <c r="E85" s="202">
        <v>0</v>
      </c>
      <c r="F85" s="202">
        <v>0</v>
      </c>
      <c r="G85" s="202">
        <v>8.3800000000000008</v>
      </c>
      <c r="H85" s="202">
        <v>0</v>
      </c>
      <c r="I85" s="202">
        <v>0</v>
      </c>
      <c r="J85" s="202">
        <v>10.7</v>
      </c>
      <c r="K85" s="202">
        <v>2.94</v>
      </c>
      <c r="L85" s="202">
        <v>9.2799999999999994</v>
      </c>
      <c r="M85" s="202">
        <v>0.03</v>
      </c>
      <c r="N85" s="202">
        <v>0.09</v>
      </c>
      <c r="O85" s="202">
        <v>0.1</v>
      </c>
      <c r="P85" s="202">
        <v>0.12</v>
      </c>
      <c r="Q85" s="202">
        <v>0.39</v>
      </c>
      <c r="R85" s="202">
        <v>1.28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53.74</v>
      </c>
      <c r="AJ85" s="202">
        <v>0</v>
      </c>
      <c r="AK85" s="202">
        <v>4.3499999999999996</v>
      </c>
      <c r="AL85" s="202">
        <v>0</v>
      </c>
      <c r="AM85" s="202">
        <v>43.78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16.68</v>
      </c>
      <c r="AV85" s="202">
        <v>0.13</v>
      </c>
      <c r="AW85" s="202">
        <v>0.17</v>
      </c>
      <c r="AX85" s="202">
        <v>0.11</v>
      </c>
      <c r="AY85" s="202">
        <v>1.4</v>
      </c>
    </row>
    <row r="86" spans="1:51">
      <c r="A86" t="s">
        <v>128</v>
      </c>
      <c r="B86" s="202">
        <v>0</v>
      </c>
      <c r="C86" s="202">
        <v>0</v>
      </c>
      <c r="D86" s="202">
        <v>5.2</v>
      </c>
      <c r="E86" s="202">
        <v>0</v>
      </c>
      <c r="F86" s="202">
        <v>0</v>
      </c>
      <c r="G86" s="202">
        <v>8.3800000000000008</v>
      </c>
      <c r="H86" s="202">
        <v>0</v>
      </c>
      <c r="I86" s="202">
        <v>0</v>
      </c>
      <c r="J86" s="202">
        <v>10.7</v>
      </c>
      <c r="K86" s="202">
        <v>2.94</v>
      </c>
      <c r="L86" s="202">
        <v>9.2799999999999994</v>
      </c>
      <c r="M86" s="202">
        <v>0.03</v>
      </c>
      <c r="N86" s="202">
        <v>0.09</v>
      </c>
      <c r="O86" s="202">
        <v>0.1</v>
      </c>
      <c r="P86" s="202">
        <v>0.12</v>
      </c>
      <c r="Q86" s="202">
        <v>0.39</v>
      </c>
      <c r="R86" s="202">
        <v>1.28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53.74</v>
      </c>
      <c r="AJ86" s="202">
        <v>0</v>
      </c>
      <c r="AK86" s="202">
        <v>4.3499999999999996</v>
      </c>
      <c r="AL86" s="202">
        <v>0</v>
      </c>
      <c r="AM86" s="202">
        <v>43.78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16.68</v>
      </c>
      <c r="AV86" s="202">
        <v>0.13</v>
      </c>
      <c r="AW86" s="202">
        <v>0.17</v>
      </c>
      <c r="AX86" s="202">
        <v>0.11</v>
      </c>
      <c r="AY86" s="202">
        <v>1.4</v>
      </c>
    </row>
    <row r="87" spans="1:51">
      <c r="A87" t="s">
        <v>129</v>
      </c>
      <c r="B87" s="202">
        <v>0</v>
      </c>
      <c r="C87" s="202">
        <v>0</v>
      </c>
      <c r="D87" s="202">
        <v>5.2</v>
      </c>
      <c r="E87" s="202">
        <v>0</v>
      </c>
      <c r="F87" s="202">
        <v>0</v>
      </c>
      <c r="G87" s="202">
        <v>8.3800000000000008</v>
      </c>
      <c r="H87" s="202">
        <v>0</v>
      </c>
      <c r="I87" s="202">
        <v>0</v>
      </c>
      <c r="J87" s="202">
        <v>10.7</v>
      </c>
      <c r="K87" s="202">
        <v>2.94</v>
      </c>
      <c r="L87" s="202">
        <v>9.2799999999999994</v>
      </c>
      <c r="M87" s="202">
        <v>0.03</v>
      </c>
      <c r="N87" s="202">
        <v>0.09</v>
      </c>
      <c r="O87" s="202">
        <v>0.1</v>
      </c>
      <c r="P87" s="202">
        <v>0.12</v>
      </c>
      <c r="Q87" s="202">
        <v>0.39</v>
      </c>
      <c r="R87" s="202">
        <v>1.28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53.74</v>
      </c>
      <c r="AJ87" s="202">
        <v>0</v>
      </c>
      <c r="AK87" s="202">
        <v>4.3499999999999996</v>
      </c>
      <c r="AL87" s="202">
        <v>0</v>
      </c>
      <c r="AM87" s="202">
        <v>43.78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16.68</v>
      </c>
      <c r="AV87" s="202">
        <v>0.13</v>
      </c>
      <c r="AW87" s="202">
        <v>0.17</v>
      </c>
      <c r="AX87" s="202">
        <v>0.11</v>
      </c>
      <c r="AY87" s="202">
        <v>1.4</v>
      </c>
    </row>
    <row r="88" spans="1:51">
      <c r="A88" t="s">
        <v>130</v>
      </c>
      <c r="B88" s="202">
        <v>0</v>
      </c>
      <c r="C88" s="202">
        <v>0</v>
      </c>
      <c r="D88" s="202">
        <v>5.2</v>
      </c>
      <c r="E88" s="202">
        <v>0</v>
      </c>
      <c r="F88" s="202">
        <v>0</v>
      </c>
      <c r="G88" s="202">
        <v>8.3800000000000008</v>
      </c>
      <c r="H88" s="202">
        <v>0</v>
      </c>
      <c r="I88" s="202">
        <v>0</v>
      </c>
      <c r="J88" s="202">
        <v>10.7</v>
      </c>
      <c r="K88" s="202">
        <v>2.94</v>
      </c>
      <c r="L88" s="202">
        <v>9.2799999999999994</v>
      </c>
      <c r="M88" s="202">
        <v>0.03</v>
      </c>
      <c r="N88" s="202">
        <v>0.09</v>
      </c>
      <c r="O88" s="202">
        <v>0.1</v>
      </c>
      <c r="P88" s="202">
        <v>0.12</v>
      </c>
      <c r="Q88" s="202">
        <v>0.39</v>
      </c>
      <c r="R88" s="202">
        <v>1.28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53.74</v>
      </c>
      <c r="AJ88" s="202">
        <v>0</v>
      </c>
      <c r="AK88" s="202">
        <v>4.3499999999999996</v>
      </c>
      <c r="AL88" s="202">
        <v>0</v>
      </c>
      <c r="AM88" s="202">
        <v>43.78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16.68</v>
      </c>
      <c r="AV88" s="202">
        <v>0.13</v>
      </c>
      <c r="AW88" s="202">
        <v>0.17</v>
      </c>
      <c r="AX88" s="202">
        <v>0.11</v>
      </c>
      <c r="AY88" s="202">
        <v>1.4</v>
      </c>
    </row>
    <row r="89" spans="1:51">
      <c r="A89" t="s">
        <v>131</v>
      </c>
      <c r="B89" s="202">
        <v>0</v>
      </c>
      <c r="C89" s="202">
        <v>0</v>
      </c>
      <c r="D89" s="202">
        <v>5.2</v>
      </c>
      <c r="E89" s="202">
        <v>0</v>
      </c>
      <c r="F89" s="202">
        <v>0</v>
      </c>
      <c r="G89" s="202">
        <v>8.3800000000000008</v>
      </c>
      <c r="H89" s="202">
        <v>0</v>
      </c>
      <c r="I89" s="202">
        <v>0</v>
      </c>
      <c r="J89" s="202">
        <v>10.7</v>
      </c>
      <c r="K89" s="202">
        <v>2.94</v>
      </c>
      <c r="L89" s="202">
        <v>9.2799999999999994</v>
      </c>
      <c r="M89" s="202">
        <v>0.03</v>
      </c>
      <c r="N89" s="202">
        <v>0.09</v>
      </c>
      <c r="O89" s="202">
        <v>0.1</v>
      </c>
      <c r="P89" s="202">
        <v>0.06</v>
      </c>
      <c r="Q89" s="202">
        <v>0.39</v>
      </c>
      <c r="R89" s="202">
        <v>1.28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53.74</v>
      </c>
      <c r="AJ89" s="202">
        <v>0</v>
      </c>
      <c r="AK89" s="202">
        <v>4.3499999999999996</v>
      </c>
      <c r="AL89" s="202">
        <v>0</v>
      </c>
      <c r="AM89" s="202">
        <v>43.78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16.68</v>
      </c>
      <c r="AV89" s="202">
        <v>0.13</v>
      </c>
      <c r="AW89" s="202">
        <v>0.17</v>
      </c>
      <c r="AX89" s="202">
        <v>0.11</v>
      </c>
      <c r="AY89" s="202">
        <v>1.4</v>
      </c>
    </row>
    <row r="90" spans="1:51">
      <c r="A90" t="s">
        <v>132</v>
      </c>
      <c r="B90" s="202">
        <v>0</v>
      </c>
      <c r="C90" s="202">
        <v>0</v>
      </c>
      <c r="D90" s="202">
        <v>5.2</v>
      </c>
      <c r="E90" s="202">
        <v>0</v>
      </c>
      <c r="F90" s="202">
        <v>0</v>
      </c>
      <c r="G90" s="202">
        <v>8.3800000000000008</v>
      </c>
      <c r="H90" s="202">
        <v>0</v>
      </c>
      <c r="I90" s="202">
        <v>0</v>
      </c>
      <c r="J90" s="202">
        <v>10.7</v>
      </c>
      <c r="K90" s="202">
        <v>2.94</v>
      </c>
      <c r="L90" s="202">
        <v>9.2799999999999994</v>
      </c>
      <c r="M90" s="202">
        <v>0.03</v>
      </c>
      <c r="N90" s="202">
        <v>0.09</v>
      </c>
      <c r="O90" s="202">
        <v>0.1</v>
      </c>
      <c r="P90" s="202">
        <v>0</v>
      </c>
      <c r="Q90" s="202">
        <v>0.39</v>
      </c>
      <c r="R90" s="202">
        <v>1.28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53.74</v>
      </c>
      <c r="AJ90" s="202">
        <v>0</v>
      </c>
      <c r="AK90" s="202">
        <v>4.3499999999999996</v>
      </c>
      <c r="AL90" s="202">
        <v>0</v>
      </c>
      <c r="AM90" s="202">
        <v>43.78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16.68</v>
      </c>
      <c r="AV90" s="202">
        <v>0.13</v>
      </c>
      <c r="AW90" s="202">
        <v>0.17</v>
      </c>
      <c r="AX90" s="202">
        <v>0.11</v>
      </c>
      <c r="AY90" s="202">
        <v>1.4</v>
      </c>
    </row>
    <row r="91" spans="1:51">
      <c r="A91" t="s">
        <v>133</v>
      </c>
      <c r="B91" s="202">
        <v>0</v>
      </c>
      <c r="C91" s="202">
        <v>0</v>
      </c>
      <c r="D91" s="202">
        <v>5.27</v>
      </c>
      <c r="E91" s="202">
        <v>0</v>
      </c>
      <c r="F91" s="202">
        <v>0</v>
      </c>
      <c r="G91" s="202">
        <v>8.3800000000000008</v>
      </c>
      <c r="H91" s="202">
        <v>0</v>
      </c>
      <c r="I91" s="202">
        <v>0</v>
      </c>
      <c r="J91" s="202">
        <v>10.7</v>
      </c>
      <c r="K91" s="202">
        <v>2.94</v>
      </c>
      <c r="L91" s="202">
        <v>9.2799999999999994</v>
      </c>
      <c r="M91" s="202">
        <v>0.03</v>
      </c>
      <c r="N91" s="202">
        <v>0.09</v>
      </c>
      <c r="O91" s="202">
        <v>0.1</v>
      </c>
      <c r="P91" s="202">
        <v>0</v>
      </c>
      <c r="Q91" s="202">
        <v>0.39</v>
      </c>
      <c r="R91" s="202">
        <v>1.28</v>
      </c>
      <c r="S91" s="202">
        <v>0.64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53.02</v>
      </c>
      <c r="AJ91" s="202">
        <v>0</v>
      </c>
      <c r="AK91" s="202">
        <v>4.3499999999999996</v>
      </c>
      <c r="AL91" s="202">
        <v>0</v>
      </c>
      <c r="AM91" s="202">
        <v>43.78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16.68</v>
      </c>
      <c r="AV91" s="202">
        <v>0.13</v>
      </c>
      <c r="AW91" s="202">
        <v>0.17</v>
      </c>
      <c r="AX91" s="202">
        <v>0.11</v>
      </c>
      <c r="AY91" s="202">
        <v>1.4</v>
      </c>
    </row>
    <row r="92" spans="1:51">
      <c r="A92" t="s">
        <v>134</v>
      </c>
      <c r="B92" s="202">
        <v>0</v>
      </c>
      <c r="C92" s="202">
        <v>0</v>
      </c>
      <c r="D92" s="202">
        <v>5.27</v>
      </c>
      <c r="E92" s="202">
        <v>0</v>
      </c>
      <c r="F92" s="202">
        <v>0</v>
      </c>
      <c r="G92" s="202">
        <v>8.3800000000000008</v>
      </c>
      <c r="H92" s="202">
        <v>0</v>
      </c>
      <c r="I92" s="202">
        <v>0</v>
      </c>
      <c r="J92" s="202">
        <v>10.7</v>
      </c>
      <c r="K92" s="202">
        <v>2.94</v>
      </c>
      <c r="L92" s="202">
        <v>9.2799999999999994</v>
      </c>
      <c r="M92" s="202">
        <v>0.03</v>
      </c>
      <c r="N92" s="202">
        <v>0.09</v>
      </c>
      <c r="O92" s="202">
        <v>0.1</v>
      </c>
      <c r="P92" s="202">
        <v>0</v>
      </c>
      <c r="Q92" s="202">
        <v>0.39</v>
      </c>
      <c r="R92" s="202">
        <v>1.28</v>
      </c>
      <c r="S92" s="202">
        <v>0.64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53.02</v>
      </c>
      <c r="AJ92" s="202">
        <v>0</v>
      </c>
      <c r="AK92" s="202">
        <v>4.3499999999999996</v>
      </c>
      <c r="AL92" s="202">
        <v>0</v>
      </c>
      <c r="AM92" s="202">
        <v>43.78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16.68</v>
      </c>
      <c r="AV92" s="202">
        <v>0.13</v>
      </c>
      <c r="AW92" s="202">
        <v>0.17</v>
      </c>
      <c r="AX92" s="202">
        <v>0.11</v>
      </c>
      <c r="AY92" s="202">
        <v>1.4</v>
      </c>
    </row>
    <row r="93" spans="1:51">
      <c r="A93" t="s">
        <v>135</v>
      </c>
      <c r="B93" s="202">
        <v>0</v>
      </c>
      <c r="C93" s="202">
        <v>0</v>
      </c>
      <c r="D93" s="202">
        <v>5.27</v>
      </c>
      <c r="E93" s="202">
        <v>0</v>
      </c>
      <c r="F93" s="202">
        <v>0</v>
      </c>
      <c r="G93" s="202">
        <v>8.3800000000000008</v>
      </c>
      <c r="H93" s="202">
        <v>0</v>
      </c>
      <c r="I93" s="202">
        <v>0</v>
      </c>
      <c r="J93" s="202">
        <v>10.7</v>
      </c>
      <c r="K93" s="202">
        <v>2.94</v>
      </c>
      <c r="L93" s="202">
        <v>9.3800000000000008</v>
      </c>
      <c r="M93" s="202">
        <v>0.03</v>
      </c>
      <c r="N93" s="202">
        <v>0.09</v>
      </c>
      <c r="O93" s="202">
        <v>0.1</v>
      </c>
      <c r="P93" s="202">
        <v>0.14000000000000001</v>
      </c>
      <c r="Q93" s="202">
        <v>0.39</v>
      </c>
      <c r="R93" s="202">
        <v>1.28</v>
      </c>
      <c r="S93" s="202">
        <v>0.64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53.02</v>
      </c>
      <c r="AJ93" s="202">
        <v>0</v>
      </c>
      <c r="AK93" s="202">
        <v>4.3499999999999996</v>
      </c>
      <c r="AL93" s="202">
        <v>0</v>
      </c>
      <c r="AM93" s="202">
        <v>43.78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16.68</v>
      </c>
      <c r="AV93" s="202">
        <v>0.13</v>
      </c>
      <c r="AW93" s="202">
        <v>0.17</v>
      </c>
      <c r="AX93" s="202">
        <v>0.11</v>
      </c>
      <c r="AY93" s="202">
        <v>1.4</v>
      </c>
    </row>
    <row r="94" spans="1:51">
      <c r="A94" t="s">
        <v>136</v>
      </c>
      <c r="B94" s="202">
        <v>0</v>
      </c>
      <c r="C94" s="202">
        <v>0</v>
      </c>
      <c r="D94" s="202">
        <v>5.27</v>
      </c>
      <c r="E94" s="202">
        <v>0</v>
      </c>
      <c r="F94" s="202">
        <v>0</v>
      </c>
      <c r="G94" s="202">
        <v>8.3800000000000008</v>
      </c>
      <c r="H94" s="202">
        <v>0</v>
      </c>
      <c r="I94" s="202">
        <v>0</v>
      </c>
      <c r="J94" s="202">
        <v>10.7</v>
      </c>
      <c r="K94" s="202">
        <v>2.94</v>
      </c>
      <c r="L94" s="202">
        <v>9.2799999999999994</v>
      </c>
      <c r="M94" s="202">
        <v>0.03</v>
      </c>
      <c r="N94" s="202">
        <v>0.09</v>
      </c>
      <c r="O94" s="202">
        <v>0.1</v>
      </c>
      <c r="P94" s="202">
        <v>0.14000000000000001</v>
      </c>
      <c r="Q94" s="202">
        <v>0.39</v>
      </c>
      <c r="R94" s="202">
        <v>1.28</v>
      </c>
      <c r="S94" s="202">
        <v>0.64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53.02</v>
      </c>
      <c r="AJ94" s="202">
        <v>0</v>
      </c>
      <c r="AK94" s="202">
        <v>4.3499999999999996</v>
      </c>
      <c r="AL94" s="202">
        <v>0</v>
      </c>
      <c r="AM94" s="202">
        <v>43.78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16.68</v>
      </c>
      <c r="AV94" s="202">
        <v>0.13</v>
      </c>
      <c r="AW94" s="202">
        <v>0.17</v>
      </c>
      <c r="AX94" s="202">
        <v>0.11</v>
      </c>
      <c r="AY94" s="202">
        <v>1.4</v>
      </c>
    </row>
    <row r="95" spans="1:51">
      <c r="A95" t="s">
        <v>137</v>
      </c>
      <c r="B95" s="202">
        <v>0</v>
      </c>
      <c r="C95" s="202">
        <v>0</v>
      </c>
      <c r="D95" s="202">
        <v>5.4</v>
      </c>
      <c r="E95" s="202">
        <v>0</v>
      </c>
      <c r="F95" s="202">
        <v>0</v>
      </c>
      <c r="G95" s="202">
        <v>8.3800000000000008</v>
      </c>
      <c r="H95" s="202">
        <v>0</v>
      </c>
      <c r="I95" s="202">
        <v>0</v>
      </c>
      <c r="J95" s="202">
        <v>10.7</v>
      </c>
      <c r="K95" s="202">
        <v>2.94</v>
      </c>
      <c r="L95" s="202">
        <v>9.2799999999999994</v>
      </c>
      <c r="M95" s="202">
        <v>0.03</v>
      </c>
      <c r="N95" s="202">
        <v>0.09</v>
      </c>
      <c r="O95" s="202">
        <v>0.1</v>
      </c>
      <c r="P95" s="202">
        <v>0.14000000000000001</v>
      </c>
      <c r="Q95" s="202">
        <v>0.39</v>
      </c>
      <c r="R95" s="202">
        <v>1.28</v>
      </c>
      <c r="S95" s="202">
        <v>0.64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53.02</v>
      </c>
      <c r="AJ95" s="202">
        <v>0</v>
      </c>
      <c r="AK95" s="202">
        <v>4.3499999999999996</v>
      </c>
      <c r="AL95" s="202">
        <v>0</v>
      </c>
      <c r="AM95" s="202">
        <v>43.78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16.68</v>
      </c>
      <c r="AV95" s="202">
        <v>0.13</v>
      </c>
      <c r="AW95" s="202">
        <v>0.17</v>
      </c>
      <c r="AX95" s="202">
        <v>0.11</v>
      </c>
      <c r="AY95" s="202">
        <v>1.4</v>
      </c>
    </row>
    <row r="96" spans="1:51">
      <c r="A96" t="s">
        <v>138</v>
      </c>
      <c r="B96" s="202">
        <v>0</v>
      </c>
      <c r="C96" s="202">
        <v>0</v>
      </c>
      <c r="D96" s="202">
        <v>5.4</v>
      </c>
      <c r="E96" s="202">
        <v>0</v>
      </c>
      <c r="F96" s="202">
        <v>0</v>
      </c>
      <c r="G96" s="202">
        <v>8.3800000000000008</v>
      </c>
      <c r="H96" s="202">
        <v>0</v>
      </c>
      <c r="I96" s="202">
        <v>0</v>
      </c>
      <c r="J96" s="202">
        <v>10.7</v>
      </c>
      <c r="K96" s="202">
        <v>2.94</v>
      </c>
      <c r="L96" s="202">
        <v>9.2799999999999994</v>
      </c>
      <c r="M96" s="202">
        <v>0.03</v>
      </c>
      <c r="N96" s="202">
        <v>0.09</v>
      </c>
      <c r="O96" s="202">
        <v>0.1</v>
      </c>
      <c r="P96" s="202">
        <v>0.14000000000000001</v>
      </c>
      <c r="Q96" s="202">
        <v>0.39</v>
      </c>
      <c r="R96" s="202">
        <v>1.28</v>
      </c>
      <c r="S96" s="202">
        <v>0.64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53.02</v>
      </c>
      <c r="AJ96" s="202">
        <v>0</v>
      </c>
      <c r="AK96" s="202">
        <v>4.3499999999999996</v>
      </c>
      <c r="AL96" s="202">
        <v>0</v>
      </c>
      <c r="AM96" s="202">
        <v>43.78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16.68</v>
      </c>
      <c r="AV96" s="202">
        <v>0.13</v>
      </c>
      <c r="AW96" s="202">
        <v>0.17</v>
      </c>
      <c r="AX96" s="202">
        <v>0.11</v>
      </c>
      <c r="AY96" s="202">
        <v>1.4</v>
      </c>
    </row>
    <row r="97" spans="1:51">
      <c r="A97" t="s">
        <v>139</v>
      </c>
      <c r="B97" s="202">
        <v>0</v>
      </c>
      <c r="C97" s="202">
        <v>0</v>
      </c>
      <c r="D97" s="202">
        <v>5.4</v>
      </c>
      <c r="E97" s="202">
        <v>0</v>
      </c>
      <c r="F97" s="202">
        <v>0</v>
      </c>
      <c r="G97" s="202">
        <v>8.3800000000000008</v>
      </c>
      <c r="H97" s="202">
        <v>0</v>
      </c>
      <c r="I97" s="202">
        <v>0</v>
      </c>
      <c r="J97" s="202">
        <v>10.7</v>
      </c>
      <c r="K97" s="202">
        <v>2.94</v>
      </c>
      <c r="L97" s="202">
        <v>9.2799999999999994</v>
      </c>
      <c r="M97" s="202">
        <v>0.03</v>
      </c>
      <c r="N97" s="202">
        <v>0.09</v>
      </c>
      <c r="O97" s="202">
        <v>0.1</v>
      </c>
      <c r="P97" s="202">
        <v>0.14000000000000001</v>
      </c>
      <c r="Q97" s="202">
        <v>0.39</v>
      </c>
      <c r="R97" s="202">
        <v>1.28</v>
      </c>
      <c r="S97" s="202">
        <v>0.64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53.02</v>
      </c>
      <c r="AJ97" s="202">
        <v>0</v>
      </c>
      <c r="AK97" s="202">
        <v>4.3499999999999996</v>
      </c>
      <c r="AL97" s="202">
        <v>0</v>
      </c>
      <c r="AM97" s="202">
        <v>43.78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16.68</v>
      </c>
      <c r="AV97" s="202">
        <v>0.13</v>
      </c>
      <c r="AW97" s="202">
        <v>0.17</v>
      </c>
      <c r="AX97" s="202">
        <v>0.11</v>
      </c>
      <c r="AY97" s="202">
        <v>1.4</v>
      </c>
    </row>
    <row r="98" spans="1:51">
      <c r="A98" t="s">
        <v>140</v>
      </c>
      <c r="B98" s="202">
        <v>0</v>
      </c>
      <c r="C98" s="202">
        <v>0</v>
      </c>
      <c r="D98" s="202">
        <v>5.4</v>
      </c>
      <c r="E98" s="202">
        <v>0</v>
      </c>
      <c r="F98" s="202">
        <v>0</v>
      </c>
      <c r="G98" s="202">
        <v>8.3800000000000008</v>
      </c>
      <c r="H98" s="202">
        <v>0</v>
      </c>
      <c r="I98" s="202">
        <v>0</v>
      </c>
      <c r="J98" s="202">
        <v>10.7</v>
      </c>
      <c r="K98" s="202">
        <v>2.95</v>
      </c>
      <c r="L98" s="202">
        <v>9.3800000000000008</v>
      </c>
      <c r="M98" s="202">
        <v>0.03</v>
      </c>
      <c r="N98" s="202">
        <v>0.09</v>
      </c>
      <c r="O98" s="202">
        <v>0.1</v>
      </c>
      <c r="P98" s="202">
        <v>0.14000000000000001</v>
      </c>
      <c r="Q98" s="202">
        <v>0.39</v>
      </c>
      <c r="R98" s="202">
        <v>1.28</v>
      </c>
      <c r="S98" s="202">
        <v>0.64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53.02</v>
      </c>
      <c r="AJ98" s="202">
        <v>0</v>
      </c>
      <c r="AK98" s="202">
        <v>4.3499999999999996</v>
      </c>
      <c r="AL98" s="202">
        <v>0</v>
      </c>
      <c r="AM98" s="202">
        <v>43.78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16.68</v>
      </c>
      <c r="AV98" s="202">
        <v>0.13</v>
      </c>
      <c r="AW98" s="202">
        <v>0.17</v>
      </c>
      <c r="AX98" s="202">
        <v>0.11</v>
      </c>
      <c r="AY98" s="202">
        <v>1.4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0.12631999999999993</v>
      </c>
      <c r="E99">
        <f t="shared" si="0"/>
        <v>0</v>
      </c>
      <c r="F99">
        <f t="shared" si="0"/>
        <v>0</v>
      </c>
      <c r="G99">
        <f t="shared" si="0"/>
        <v>0.20183999999999991</v>
      </c>
      <c r="H99">
        <f t="shared" si="0"/>
        <v>0</v>
      </c>
      <c r="I99">
        <f t="shared" si="0"/>
        <v>0</v>
      </c>
      <c r="J99">
        <f t="shared" si="0"/>
        <v>0.25700000000000034</v>
      </c>
      <c r="K99">
        <f t="shared" si="0"/>
        <v>7.0754999999999915E-2</v>
      </c>
      <c r="L99">
        <f t="shared" si="0"/>
        <v>0.2219824999999998</v>
      </c>
      <c r="M99">
        <f t="shared" si="0"/>
        <v>7.399999999999988E-4</v>
      </c>
      <c r="N99">
        <f t="shared" si="0"/>
        <v>2.1599999999999979E-3</v>
      </c>
      <c r="O99">
        <f t="shared" si="0"/>
        <v>2.0449999999999965E-3</v>
      </c>
      <c r="P99">
        <f t="shared" si="0"/>
        <v>2.445000000000001E-3</v>
      </c>
      <c r="Q99">
        <f t="shared" si="0"/>
        <v>9.5524999999999916E-3</v>
      </c>
      <c r="R99">
        <f t="shared" si="0"/>
        <v>3.1439999999999961E-2</v>
      </c>
      <c r="S99">
        <f t="shared" si="0"/>
        <v>1.5549999999999986E-2</v>
      </c>
      <c r="T99">
        <f t="shared" si="0"/>
        <v>2.9565000000000029E-2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4.6754999999999977E-2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1.2381200000000019</v>
      </c>
      <c r="AJ99">
        <f t="shared" si="0"/>
        <v>0</v>
      </c>
      <c r="AK99">
        <f t="shared" si="0"/>
        <v>9.7842500000000235E-2</v>
      </c>
      <c r="AL99">
        <f t="shared" si="0"/>
        <v>0</v>
      </c>
      <c r="AM99">
        <f t="shared" si="0"/>
        <v>1.0572900000000021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0.40032000000000023</v>
      </c>
      <c r="AV99">
        <f t="shared" si="0"/>
        <v>3.1200000000000056E-3</v>
      </c>
      <c r="AW99">
        <f t="shared" si="0"/>
        <v>3.3100000000000004E-3</v>
      </c>
      <c r="AX99">
        <f t="shared" si="0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21.36</v>
      </c>
      <c r="H3" s="202">
        <v>0</v>
      </c>
      <c r="I3" s="202">
        <v>0</v>
      </c>
      <c r="J3" s="202">
        <v>26.58</v>
      </c>
      <c r="K3" s="202">
        <v>4.3600000000000003</v>
      </c>
      <c r="L3" s="202">
        <v>10.28</v>
      </c>
      <c r="M3" s="202">
        <v>0.53</v>
      </c>
      <c r="N3" s="202">
        <v>1.1299999999999999</v>
      </c>
      <c r="O3" s="202">
        <v>0</v>
      </c>
      <c r="P3" s="202">
        <v>0.93</v>
      </c>
      <c r="Q3" s="202">
        <v>0.2</v>
      </c>
      <c r="R3" s="202">
        <v>0.39</v>
      </c>
      <c r="S3" s="202">
        <v>0.25</v>
      </c>
      <c r="T3" s="202">
        <v>0</v>
      </c>
      <c r="U3" s="202">
        <v>1.88</v>
      </c>
      <c r="V3" s="202">
        <v>0.2</v>
      </c>
      <c r="W3" s="202">
        <v>0.32</v>
      </c>
      <c r="X3" s="202">
        <v>0.94</v>
      </c>
      <c r="Y3" s="202">
        <v>0</v>
      </c>
      <c r="Z3" s="202">
        <v>2.42</v>
      </c>
      <c r="AA3" s="202">
        <v>0.86</v>
      </c>
      <c r="AB3" s="202">
        <v>0</v>
      </c>
      <c r="AC3" s="202">
        <v>13.74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32.5</v>
      </c>
      <c r="AJ3" s="202">
        <v>0</v>
      </c>
      <c r="AK3" s="202">
        <v>17.22</v>
      </c>
      <c r="AL3" s="202">
        <v>0</v>
      </c>
      <c r="AM3" s="202">
        <v>134.86000000000001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21.36</v>
      </c>
      <c r="H4" s="202">
        <v>0</v>
      </c>
      <c r="I4" s="202">
        <v>0</v>
      </c>
      <c r="J4" s="202">
        <v>26.58</v>
      </c>
      <c r="K4" s="202">
        <v>4.3600000000000003</v>
      </c>
      <c r="L4" s="202">
        <v>10.28</v>
      </c>
      <c r="M4" s="202">
        <v>0.53</v>
      </c>
      <c r="N4" s="202">
        <v>1.1299999999999999</v>
      </c>
      <c r="O4" s="202">
        <v>0</v>
      </c>
      <c r="P4" s="202">
        <v>0.93</v>
      </c>
      <c r="Q4" s="202">
        <v>0.2</v>
      </c>
      <c r="R4" s="202">
        <v>0.39</v>
      </c>
      <c r="S4" s="202">
        <v>0.25</v>
      </c>
      <c r="T4" s="202">
        <v>0</v>
      </c>
      <c r="U4" s="202">
        <v>1.88</v>
      </c>
      <c r="V4" s="202">
        <v>0.2</v>
      </c>
      <c r="W4" s="202">
        <v>0.32</v>
      </c>
      <c r="X4" s="202">
        <v>0.94</v>
      </c>
      <c r="Y4" s="202">
        <v>0</v>
      </c>
      <c r="Z4" s="202">
        <v>2.42</v>
      </c>
      <c r="AA4" s="202">
        <v>0.86</v>
      </c>
      <c r="AB4" s="202">
        <v>0</v>
      </c>
      <c r="AC4" s="202">
        <v>13.74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32.5</v>
      </c>
      <c r="AJ4" s="202">
        <v>0</v>
      </c>
      <c r="AK4" s="202">
        <v>17.22</v>
      </c>
      <c r="AL4" s="202">
        <v>0</v>
      </c>
      <c r="AM4" s="202">
        <v>134.86000000000001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21.36</v>
      </c>
      <c r="H5" s="202">
        <v>0</v>
      </c>
      <c r="I5" s="202">
        <v>0</v>
      </c>
      <c r="J5" s="202">
        <v>26.58</v>
      </c>
      <c r="K5" s="202">
        <v>4.3600000000000003</v>
      </c>
      <c r="L5" s="202">
        <v>10.28</v>
      </c>
      <c r="M5" s="202">
        <v>0.53</v>
      </c>
      <c r="N5" s="202">
        <v>1.1299999999999999</v>
      </c>
      <c r="O5" s="202">
        <v>0</v>
      </c>
      <c r="P5" s="202">
        <v>0.93</v>
      </c>
      <c r="Q5" s="202">
        <v>0.2</v>
      </c>
      <c r="R5" s="202">
        <v>0.39</v>
      </c>
      <c r="S5" s="202">
        <v>0.25</v>
      </c>
      <c r="T5" s="202">
        <v>0</v>
      </c>
      <c r="U5" s="202">
        <v>1.88</v>
      </c>
      <c r="V5" s="202">
        <v>0.2</v>
      </c>
      <c r="W5" s="202">
        <v>0.32</v>
      </c>
      <c r="X5" s="202">
        <v>0.94</v>
      </c>
      <c r="Y5" s="202">
        <v>0</v>
      </c>
      <c r="Z5" s="202">
        <v>2.42</v>
      </c>
      <c r="AA5" s="202">
        <v>0.86</v>
      </c>
      <c r="AB5" s="202">
        <v>0</v>
      </c>
      <c r="AC5" s="202">
        <v>13.74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32.5</v>
      </c>
      <c r="AJ5" s="202">
        <v>0</v>
      </c>
      <c r="AK5" s="202">
        <v>17.22</v>
      </c>
      <c r="AL5" s="202">
        <v>0</v>
      </c>
      <c r="AM5" s="202">
        <v>134.86000000000001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21.36</v>
      </c>
      <c r="H6" s="202">
        <v>0</v>
      </c>
      <c r="I6" s="202">
        <v>0</v>
      </c>
      <c r="J6" s="202">
        <v>26.58</v>
      </c>
      <c r="K6" s="202">
        <v>4.3600000000000003</v>
      </c>
      <c r="L6" s="202">
        <v>70.489999999999995</v>
      </c>
      <c r="M6" s="202">
        <v>0.53</v>
      </c>
      <c r="N6" s="202">
        <v>1.1299999999999999</v>
      </c>
      <c r="O6" s="202">
        <v>0</v>
      </c>
      <c r="P6" s="202">
        <v>0.93</v>
      </c>
      <c r="Q6" s="202">
        <v>0.2</v>
      </c>
      <c r="R6" s="202">
        <v>0.39</v>
      </c>
      <c r="S6" s="202">
        <v>0.25</v>
      </c>
      <c r="T6" s="202">
        <v>0</v>
      </c>
      <c r="U6" s="202">
        <v>1.88</v>
      </c>
      <c r="V6" s="202">
        <v>0.2</v>
      </c>
      <c r="W6" s="202">
        <v>0.32</v>
      </c>
      <c r="X6" s="202">
        <v>0.94</v>
      </c>
      <c r="Y6" s="202">
        <v>0</v>
      </c>
      <c r="Z6" s="202">
        <v>2.42</v>
      </c>
      <c r="AA6" s="202">
        <v>0.86</v>
      </c>
      <c r="AB6" s="202">
        <v>0</v>
      </c>
      <c r="AC6" s="202">
        <v>13.74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32.5</v>
      </c>
      <c r="AJ6" s="202">
        <v>0</v>
      </c>
      <c r="AK6" s="202">
        <v>17.22</v>
      </c>
      <c r="AL6" s="202">
        <v>0</v>
      </c>
      <c r="AM6" s="202">
        <v>134.86000000000001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21.36</v>
      </c>
      <c r="H7" s="202">
        <v>0</v>
      </c>
      <c r="I7" s="202">
        <v>0</v>
      </c>
      <c r="J7" s="202">
        <v>26.58</v>
      </c>
      <c r="K7" s="202">
        <v>4.3600000000000003</v>
      </c>
      <c r="L7" s="202">
        <v>172.72</v>
      </c>
      <c r="M7" s="202">
        <v>0.37</v>
      </c>
      <c r="N7" s="202">
        <v>1.1299999999999999</v>
      </c>
      <c r="O7" s="202">
        <v>0</v>
      </c>
      <c r="P7" s="202">
        <v>0.93</v>
      </c>
      <c r="Q7" s="202">
        <v>0.2</v>
      </c>
      <c r="R7" s="202">
        <v>0.41</v>
      </c>
      <c r="S7" s="202">
        <v>0.25</v>
      </c>
      <c r="T7" s="202">
        <v>0</v>
      </c>
      <c r="U7" s="202">
        <v>1.88</v>
      </c>
      <c r="V7" s="202">
        <v>0.2</v>
      </c>
      <c r="W7" s="202">
        <v>0.32</v>
      </c>
      <c r="X7" s="202">
        <v>0.94</v>
      </c>
      <c r="Y7" s="202">
        <v>0</v>
      </c>
      <c r="Z7" s="202">
        <v>2.42</v>
      </c>
      <c r="AA7" s="202">
        <v>0.86</v>
      </c>
      <c r="AB7" s="202">
        <v>0</v>
      </c>
      <c r="AC7" s="202">
        <v>13.74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32.5</v>
      </c>
      <c r="AJ7" s="202">
        <v>0</v>
      </c>
      <c r="AK7" s="202">
        <v>17.22</v>
      </c>
      <c r="AL7" s="202">
        <v>0</v>
      </c>
      <c r="AM7" s="202">
        <v>134.86000000000001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21.36</v>
      </c>
      <c r="H8" s="202">
        <v>0</v>
      </c>
      <c r="I8" s="202">
        <v>0</v>
      </c>
      <c r="J8" s="202">
        <v>26.58</v>
      </c>
      <c r="K8" s="202">
        <v>4.3600000000000003</v>
      </c>
      <c r="L8" s="202">
        <v>233.6</v>
      </c>
      <c r="M8" s="202">
        <v>0.37</v>
      </c>
      <c r="N8" s="202">
        <v>1.1299999999999999</v>
      </c>
      <c r="O8" s="202">
        <v>0</v>
      </c>
      <c r="P8" s="202">
        <v>0.93</v>
      </c>
      <c r="Q8" s="202">
        <v>0.2</v>
      </c>
      <c r="R8" s="202">
        <v>0.41</v>
      </c>
      <c r="S8" s="202">
        <v>0.25</v>
      </c>
      <c r="T8" s="202">
        <v>0</v>
      </c>
      <c r="U8" s="202">
        <v>1.88</v>
      </c>
      <c r="V8" s="202">
        <v>0.2</v>
      </c>
      <c r="W8" s="202">
        <v>0.32</v>
      </c>
      <c r="X8" s="202">
        <v>0.94</v>
      </c>
      <c r="Y8" s="202">
        <v>0</v>
      </c>
      <c r="Z8" s="202">
        <v>2.42</v>
      </c>
      <c r="AA8" s="202">
        <v>0.86</v>
      </c>
      <c r="AB8" s="202">
        <v>0</v>
      </c>
      <c r="AC8" s="202">
        <v>13.74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32.5</v>
      </c>
      <c r="AJ8" s="202">
        <v>0</v>
      </c>
      <c r="AK8" s="202">
        <v>17.22</v>
      </c>
      <c r="AL8" s="202">
        <v>0</v>
      </c>
      <c r="AM8" s="202">
        <v>134.86000000000001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21.36</v>
      </c>
      <c r="H9" s="202">
        <v>0</v>
      </c>
      <c r="I9" s="202">
        <v>0</v>
      </c>
      <c r="J9" s="202">
        <v>26.58</v>
      </c>
      <c r="K9" s="202">
        <v>4.3600000000000003</v>
      </c>
      <c r="L9" s="202">
        <v>233.6</v>
      </c>
      <c r="M9" s="202">
        <v>0.37</v>
      </c>
      <c r="N9" s="202">
        <v>1.1299999999999999</v>
      </c>
      <c r="O9" s="202">
        <v>0</v>
      </c>
      <c r="P9" s="202">
        <v>0.93</v>
      </c>
      <c r="Q9" s="202">
        <v>0.2</v>
      </c>
      <c r="R9" s="202">
        <v>0.41</v>
      </c>
      <c r="S9" s="202">
        <v>0.25</v>
      </c>
      <c r="T9" s="202">
        <v>0</v>
      </c>
      <c r="U9" s="202">
        <v>1.88</v>
      </c>
      <c r="V9" s="202">
        <v>0.2</v>
      </c>
      <c r="W9" s="202">
        <v>0.32</v>
      </c>
      <c r="X9" s="202">
        <v>0.94</v>
      </c>
      <c r="Y9" s="202">
        <v>0</v>
      </c>
      <c r="Z9" s="202">
        <v>2.42</v>
      </c>
      <c r="AA9" s="202">
        <v>0.86</v>
      </c>
      <c r="AB9" s="202">
        <v>0</v>
      </c>
      <c r="AC9" s="202">
        <v>13.74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32.5</v>
      </c>
      <c r="AJ9" s="202">
        <v>0</v>
      </c>
      <c r="AK9" s="202">
        <v>17.22</v>
      </c>
      <c r="AL9" s="202">
        <v>0</v>
      </c>
      <c r="AM9" s="202">
        <v>134.86000000000001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21.36</v>
      </c>
      <c r="H10" s="202">
        <v>0</v>
      </c>
      <c r="I10" s="202">
        <v>0</v>
      </c>
      <c r="J10" s="202">
        <v>26.58</v>
      </c>
      <c r="K10" s="202">
        <v>4.3600000000000003</v>
      </c>
      <c r="L10" s="202">
        <v>264.60000000000002</v>
      </c>
      <c r="M10" s="202">
        <v>0.37</v>
      </c>
      <c r="N10" s="202">
        <v>1.1299999999999999</v>
      </c>
      <c r="O10" s="202">
        <v>0</v>
      </c>
      <c r="P10" s="202">
        <v>0.93</v>
      </c>
      <c r="Q10" s="202">
        <v>0.2</v>
      </c>
      <c r="R10" s="202">
        <v>0.41</v>
      </c>
      <c r="S10" s="202">
        <v>0.25</v>
      </c>
      <c r="T10" s="202">
        <v>0</v>
      </c>
      <c r="U10" s="202">
        <v>1.88</v>
      </c>
      <c r="V10" s="202">
        <v>0.2</v>
      </c>
      <c r="W10" s="202">
        <v>0.32</v>
      </c>
      <c r="X10" s="202">
        <v>0.94</v>
      </c>
      <c r="Y10" s="202">
        <v>0</v>
      </c>
      <c r="Z10" s="202">
        <v>2.42</v>
      </c>
      <c r="AA10" s="202">
        <v>0.86</v>
      </c>
      <c r="AB10" s="202">
        <v>0</v>
      </c>
      <c r="AC10" s="202">
        <v>13.74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32.5</v>
      </c>
      <c r="AJ10" s="202">
        <v>0</v>
      </c>
      <c r="AK10" s="202">
        <v>17.22</v>
      </c>
      <c r="AL10" s="202">
        <v>0</v>
      </c>
      <c r="AM10" s="202">
        <v>134.86000000000001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21.36</v>
      </c>
      <c r="H11" s="202">
        <v>0</v>
      </c>
      <c r="I11" s="202">
        <v>0</v>
      </c>
      <c r="J11" s="202">
        <v>26.58</v>
      </c>
      <c r="K11" s="202">
        <v>4.3600000000000003</v>
      </c>
      <c r="L11" s="202">
        <v>264.60000000000002</v>
      </c>
      <c r="M11" s="202">
        <v>0.37</v>
      </c>
      <c r="N11" s="202">
        <v>1.1299999999999999</v>
      </c>
      <c r="O11" s="202">
        <v>0</v>
      </c>
      <c r="P11" s="202">
        <v>0.93</v>
      </c>
      <c r="Q11" s="202">
        <v>2.74</v>
      </c>
      <c r="R11" s="202">
        <v>6.08</v>
      </c>
      <c r="S11" s="202">
        <v>3.79</v>
      </c>
      <c r="T11" s="202">
        <v>0</v>
      </c>
      <c r="U11" s="202">
        <v>1.81</v>
      </c>
      <c r="V11" s="202">
        <v>0.2</v>
      </c>
      <c r="W11" s="202">
        <v>0.32</v>
      </c>
      <c r="X11" s="202">
        <v>0.94</v>
      </c>
      <c r="Y11" s="202">
        <v>0</v>
      </c>
      <c r="Z11" s="202">
        <v>2.42</v>
      </c>
      <c r="AA11" s="202">
        <v>0.86</v>
      </c>
      <c r="AB11" s="202">
        <v>0</v>
      </c>
      <c r="AC11" s="202">
        <v>14.03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32.5</v>
      </c>
      <c r="AJ11" s="202">
        <v>0</v>
      </c>
      <c r="AK11" s="202">
        <v>17.22</v>
      </c>
      <c r="AL11" s="202">
        <v>0</v>
      </c>
      <c r="AM11" s="202">
        <v>134.86000000000001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21.36</v>
      </c>
      <c r="H12" s="202">
        <v>0</v>
      </c>
      <c r="I12" s="202">
        <v>0</v>
      </c>
      <c r="J12" s="202">
        <v>26.58</v>
      </c>
      <c r="K12" s="202">
        <v>4.3600000000000003</v>
      </c>
      <c r="L12" s="202">
        <v>264.60000000000002</v>
      </c>
      <c r="M12" s="202">
        <v>0.37</v>
      </c>
      <c r="N12" s="202">
        <v>1.1299999999999999</v>
      </c>
      <c r="O12" s="202">
        <v>0</v>
      </c>
      <c r="P12" s="202">
        <v>0.93</v>
      </c>
      <c r="Q12" s="202">
        <v>2.74</v>
      </c>
      <c r="R12" s="202">
        <v>6.08</v>
      </c>
      <c r="S12" s="202">
        <v>3.79</v>
      </c>
      <c r="T12" s="202">
        <v>0</v>
      </c>
      <c r="U12" s="202">
        <v>1.81</v>
      </c>
      <c r="V12" s="202">
        <v>0.2</v>
      </c>
      <c r="W12" s="202">
        <v>0.32</v>
      </c>
      <c r="X12" s="202">
        <v>0.94</v>
      </c>
      <c r="Y12" s="202">
        <v>0</v>
      </c>
      <c r="Z12" s="202">
        <v>2.42</v>
      </c>
      <c r="AA12" s="202">
        <v>0.86</v>
      </c>
      <c r="AB12" s="202">
        <v>0</v>
      </c>
      <c r="AC12" s="202">
        <v>14.03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32.5</v>
      </c>
      <c r="AJ12" s="202">
        <v>0</v>
      </c>
      <c r="AK12" s="202">
        <v>17.22</v>
      </c>
      <c r="AL12" s="202">
        <v>0</v>
      </c>
      <c r="AM12" s="202">
        <v>134.86000000000001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21.36</v>
      </c>
      <c r="H13" s="202">
        <v>0</v>
      </c>
      <c r="I13" s="202">
        <v>0</v>
      </c>
      <c r="J13" s="202">
        <v>26.58</v>
      </c>
      <c r="K13" s="202">
        <v>4.3600000000000003</v>
      </c>
      <c r="L13" s="202">
        <v>264.60000000000002</v>
      </c>
      <c r="M13" s="202">
        <v>0.37</v>
      </c>
      <c r="N13" s="202">
        <v>1.1299999999999999</v>
      </c>
      <c r="O13" s="202">
        <v>0</v>
      </c>
      <c r="P13" s="202">
        <v>0.93</v>
      </c>
      <c r="Q13" s="202">
        <v>2.74</v>
      </c>
      <c r="R13" s="202">
        <v>6.08</v>
      </c>
      <c r="S13" s="202">
        <v>3.79</v>
      </c>
      <c r="T13" s="202">
        <v>0</v>
      </c>
      <c r="U13" s="202">
        <v>1.81</v>
      </c>
      <c r="V13" s="202">
        <v>0.2</v>
      </c>
      <c r="W13" s="202">
        <v>0.32</v>
      </c>
      <c r="X13" s="202">
        <v>0.94</v>
      </c>
      <c r="Y13" s="202">
        <v>0</v>
      </c>
      <c r="Z13" s="202">
        <v>29.5</v>
      </c>
      <c r="AA13" s="202">
        <v>19.920000000000002</v>
      </c>
      <c r="AB13" s="202">
        <v>0</v>
      </c>
      <c r="AC13" s="202">
        <v>14.03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32.5</v>
      </c>
      <c r="AJ13" s="202">
        <v>0</v>
      </c>
      <c r="AK13" s="202">
        <v>17.22</v>
      </c>
      <c r="AL13" s="202">
        <v>0</v>
      </c>
      <c r="AM13" s="202">
        <v>134.86000000000001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21.36</v>
      </c>
      <c r="H14" s="202">
        <v>0</v>
      </c>
      <c r="I14" s="202">
        <v>0</v>
      </c>
      <c r="J14" s="202">
        <v>26.58</v>
      </c>
      <c r="K14" s="202">
        <v>4.3600000000000003</v>
      </c>
      <c r="L14" s="202">
        <v>264.60000000000002</v>
      </c>
      <c r="M14" s="202">
        <v>0.37</v>
      </c>
      <c r="N14" s="202">
        <v>1.1299999999999999</v>
      </c>
      <c r="O14" s="202">
        <v>0</v>
      </c>
      <c r="P14" s="202">
        <v>0.93</v>
      </c>
      <c r="Q14" s="202">
        <v>2.74</v>
      </c>
      <c r="R14" s="202">
        <v>6.08</v>
      </c>
      <c r="S14" s="202">
        <v>3.79</v>
      </c>
      <c r="T14" s="202">
        <v>0</v>
      </c>
      <c r="U14" s="202">
        <v>1.81</v>
      </c>
      <c r="V14" s="202">
        <v>0.2</v>
      </c>
      <c r="W14" s="202">
        <v>0.32</v>
      </c>
      <c r="X14" s="202">
        <v>0.94</v>
      </c>
      <c r="Y14" s="202">
        <v>0</v>
      </c>
      <c r="Z14" s="202">
        <v>39.19</v>
      </c>
      <c r="AA14" s="202">
        <v>19.920000000000002</v>
      </c>
      <c r="AB14" s="202">
        <v>0</v>
      </c>
      <c r="AC14" s="202">
        <v>14.03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32.5</v>
      </c>
      <c r="AJ14" s="202">
        <v>0</v>
      </c>
      <c r="AK14" s="202">
        <v>17.22</v>
      </c>
      <c r="AL14" s="202">
        <v>0</v>
      </c>
      <c r="AM14" s="202">
        <v>134.86000000000001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21.36</v>
      </c>
      <c r="H15" s="202">
        <v>0</v>
      </c>
      <c r="I15" s="202">
        <v>0</v>
      </c>
      <c r="J15" s="202">
        <v>26.58</v>
      </c>
      <c r="K15" s="202">
        <v>4.3600000000000003</v>
      </c>
      <c r="L15" s="202">
        <v>264.60000000000002</v>
      </c>
      <c r="M15" s="202">
        <v>0.37</v>
      </c>
      <c r="N15" s="202">
        <v>1.1299999999999999</v>
      </c>
      <c r="O15" s="202">
        <v>0</v>
      </c>
      <c r="P15" s="202">
        <v>0.93</v>
      </c>
      <c r="Q15" s="202">
        <v>2.74</v>
      </c>
      <c r="R15" s="202">
        <v>6.08</v>
      </c>
      <c r="S15" s="202">
        <v>3.79</v>
      </c>
      <c r="T15" s="202">
        <v>0</v>
      </c>
      <c r="U15" s="202">
        <v>1.81</v>
      </c>
      <c r="V15" s="202">
        <v>0.2</v>
      </c>
      <c r="W15" s="202">
        <v>0.32</v>
      </c>
      <c r="X15" s="202">
        <v>0.94</v>
      </c>
      <c r="Y15" s="202">
        <v>0</v>
      </c>
      <c r="Z15" s="202">
        <v>39.19</v>
      </c>
      <c r="AA15" s="202">
        <v>19.920000000000002</v>
      </c>
      <c r="AB15" s="202">
        <v>0</v>
      </c>
      <c r="AC15" s="202">
        <v>13.74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32.31</v>
      </c>
      <c r="AJ15" s="202">
        <v>0</v>
      </c>
      <c r="AK15" s="202">
        <v>17.22</v>
      </c>
      <c r="AL15" s="202">
        <v>0</v>
      </c>
      <c r="AM15" s="202">
        <v>134.86000000000001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21.36</v>
      </c>
      <c r="H16" s="202">
        <v>0</v>
      </c>
      <c r="I16" s="202">
        <v>0</v>
      </c>
      <c r="J16" s="202">
        <v>26.58</v>
      </c>
      <c r="K16" s="202">
        <v>4.3600000000000003</v>
      </c>
      <c r="L16" s="202">
        <v>264.60000000000002</v>
      </c>
      <c r="M16" s="202">
        <v>0.37</v>
      </c>
      <c r="N16" s="202">
        <v>1.1299999999999999</v>
      </c>
      <c r="O16" s="202">
        <v>0</v>
      </c>
      <c r="P16" s="202">
        <v>0.93</v>
      </c>
      <c r="Q16" s="202">
        <v>2.74</v>
      </c>
      <c r="R16" s="202">
        <v>6.08</v>
      </c>
      <c r="S16" s="202">
        <v>3.79</v>
      </c>
      <c r="T16" s="202">
        <v>0</v>
      </c>
      <c r="U16" s="202">
        <v>1.81</v>
      </c>
      <c r="V16" s="202">
        <v>0.2</v>
      </c>
      <c r="W16" s="202">
        <v>0.32</v>
      </c>
      <c r="X16" s="202">
        <v>0.94</v>
      </c>
      <c r="Y16" s="202">
        <v>0</v>
      </c>
      <c r="Z16" s="202">
        <v>39.19</v>
      </c>
      <c r="AA16" s="202">
        <v>19.920000000000002</v>
      </c>
      <c r="AB16" s="202">
        <v>0</v>
      </c>
      <c r="AC16" s="202">
        <v>13.74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32.31</v>
      </c>
      <c r="AJ16" s="202">
        <v>0</v>
      </c>
      <c r="AK16" s="202">
        <v>11.16</v>
      </c>
      <c r="AL16" s="202">
        <v>0</v>
      </c>
      <c r="AM16" s="202">
        <v>134.86000000000001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21.36</v>
      </c>
      <c r="H17" s="202">
        <v>0</v>
      </c>
      <c r="I17" s="202">
        <v>0</v>
      </c>
      <c r="J17" s="202">
        <v>26.58</v>
      </c>
      <c r="K17" s="202">
        <v>4.45</v>
      </c>
      <c r="L17" s="202">
        <v>264.60000000000002</v>
      </c>
      <c r="M17" s="202">
        <v>0.37</v>
      </c>
      <c r="N17" s="202">
        <v>1.1299999999999999</v>
      </c>
      <c r="O17" s="202">
        <v>0</v>
      </c>
      <c r="P17" s="202">
        <v>0.93</v>
      </c>
      <c r="Q17" s="202">
        <v>2.74</v>
      </c>
      <c r="R17" s="202">
        <v>6.08</v>
      </c>
      <c r="S17" s="202">
        <v>3.79</v>
      </c>
      <c r="T17" s="202">
        <v>0</v>
      </c>
      <c r="U17" s="202">
        <v>1.45</v>
      </c>
      <c r="V17" s="202">
        <v>0.2</v>
      </c>
      <c r="W17" s="202">
        <v>0.32</v>
      </c>
      <c r="X17" s="202">
        <v>0.94</v>
      </c>
      <c r="Y17" s="202">
        <v>0</v>
      </c>
      <c r="Z17" s="202">
        <v>39.19</v>
      </c>
      <c r="AA17" s="202">
        <v>19.920000000000002</v>
      </c>
      <c r="AB17" s="202">
        <v>0</v>
      </c>
      <c r="AC17" s="202">
        <v>13.74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32.31</v>
      </c>
      <c r="AJ17" s="202">
        <v>0</v>
      </c>
      <c r="AK17" s="202">
        <v>11.16</v>
      </c>
      <c r="AL17" s="202">
        <v>0</v>
      </c>
      <c r="AM17" s="202">
        <v>134.86000000000001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21.36</v>
      </c>
      <c r="H18" s="202">
        <v>0</v>
      </c>
      <c r="I18" s="202">
        <v>0</v>
      </c>
      <c r="J18" s="202">
        <v>26.58</v>
      </c>
      <c r="K18" s="202">
        <v>4.3600000000000003</v>
      </c>
      <c r="L18" s="202">
        <v>264.60000000000002</v>
      </c>
      <c r="M18" s="202">
        <v>0.37</v>
      </c>
      <c r="N18" s="202">
        <v>1.1299999999999999</v>
      </c>
      <c r="O18" s="202">
        <v>0</v>
      </c>
      <c r="P18" s="202">
        <v>0.93</v>
      </c>
      <c r="Q18" s="202">
        <v>2.74</v>
      </c>
      <c r="R18" s="202">
        <v>6.08</v>
      </c>
      <c r="S18" s="202">
        <v>3.79</v>
      </c>
      <c r="T18" s="202">
        <v>0</v>
      </c>
      <c r="U18" s="202">
        <v>1.45</v>
      </c>
      <c r="V18" s="202">
        <v>0.2</v>
      </c>
      <c r="W18" s="202">
        <v>0.32</v>
      </c>
      <c r="X18" s="202">
        <v>0.94</v>
      </c>
      <c r="Y18" s="202">
        <v>0</v>
      </c>
      <c r="Z18" s="202">
        <v>39.19</v>
      </c>
      <c r="AA18" s="202">
        <v>19.920000000000002</v>
      </c>
      <c r="AB18" s="202">
        <v>0</v>
      </c>
      <c r="AC18" s="202">
        <v>13.74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32.31</v>
      </c>
      <c r="AJ18" s="202">
        <v>0</v>
      </c>
      <c r="AK18" s="202">
        <v>11.16</v>
      </c>
      <c r="AL18" s="202">
        <v>0</v>
      </c>
      <c r="AM18" s="202">
        <v>134.86000000000001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21.36</v>
      </c>
      <c r="H19" s="202">
        <v>0</v>
      </c>
      <c r="I19" s="202">
        <v>0</v>
      </c>
      <c r="J19" s="202">
        <v>26.58</v>
      </c>
      <c r="K19" s="202">
        <v>4.3600000000000003</v>
      </c>
      <c r="L19" s="202">
        <v>264.60000000000002</v>
      </c>
      <c r="M19" s="202">
        <v>0.37</v>
      </c>
      <c r="N19" s="202">
        <v>1.1299999999999999</v>
      </c>
      <c r="O19" s="202">
        <v>0</v>
      </c>
      <c r="P19" s="202">
        <v>0.93</v>
      </c>
      <c r="Q19" s="202">
        <v>2.74</v>
      </c>
      <c r="R19" s="202">
        <v>6.08</v>
      </c>
      <c r="S19" s="202">
        <v>3.79</v>
      </c>
      <c r="T19" s="202">
        <v>0</v>
      </c>
      <c r="U19" s="202">
        <v>1.45</v>
      </c>
      <c r="V19" s="202">
        <v>0.2</v>
      </c>
      <c r="W19" s="202">
        <v>0.32</v>
      </c>
      <c r="X19" s="202">
        <v>0.94</v>
      </c>
      <c r="Y19" s="202">
        <v>0</v>
      </c>
      <c r="Z19" s="202">
        <v>2.42</v>
      </c>
      <c r="AA19" s="202">
        <v>0.86</v>
      </c>
      <c r="AB19" s="202">
        <v>0</v>
      </c>
      <c r="AC19" s="202">
        <v>13.74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32.31</v>
      </c>
      <c r="AJ19" s="202">
        <v>0</v>
      </c>
      <c r="AK19" s="202">
        <v>11.16</v>
      </c>
      <c r="AL19" s="202">
        <v>0</v>
      </c>
      <c r="AM19" s="202">
        <v>134.86000000000001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21.36</v>
      </c>
      <c r="H20" s="202">
        <v>0</v>
      </c>
      <c r="I20" s="202">
        <v>0</v>
      </c>
      <c r="J20" s="202">
        <v>26.58</v>
      </c>
      <c r="K20" s="202">
        <v>4.3600000000000003</v>
      </c>
      <c r="L20" s="202">
        <v>264.60000000000002</v>
      </c>
      <c r="M20" s="202">
        <v>0.37</v>
      </c>
      <c r="N20" s="202">
        <v>1.1299999999999999</v>
      </c>
      <c r="O20" s="202">
        <v>0</v>
      </c>
      <c r="P20" s="202">
        <v>0.93</v>
      </c>
      <c r="Q20" s="202">
        <v>2.74</v>
      </c>
      <c r="R20" s="202">
        <v>6.08</v>
      </c>
      <c r="S20" s="202">
        <v>3.79</v>
      </c>
      <c r="T20" s="202">
        <v>0</v>
      </c>
      <c r="U20" s="202">
        <v>1.45</v>
      </c>
      <c r="V20" s="202">
        <v>0.2</v>
      </c>
      <c r="W20" s="202">
        <v>0.32</v>
      </c>
      <c r="X20" s="202">
        <v>0.94</v>
      </c>
      <c r="Y20" s="202">
        <v>0</v>
      </c>
      <c r="Z20" s="202">
        <v>2.42</v>
      </c>
      <c r="AA20" s="202">
        <v>0.86</v>
      </c>
      <c r="AB20" s="202">
        <v>0</v>
      </c>
      <c r="AC20" s="202">
        <v>13.74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32.31</v>
      </c>
      <c r="AJ20" s="202">
        <v>0</v>
      </c>
      <c r="AK20" s="202">
        <v>11.16</v>
      </c>
      <c r="AL20" s="202">
        <v>0</v>
      </c>
      <c r="AM20" s="202">
        <v>134.86000000000001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21.36</v>
      </c>
      <c r="H21" s="202">
        <v>0</v>
      </c>
      <c r="I21" s="202">
        <v>0</v>
      </c>
      <c r="J21" s="202">
        <v>26.58</v>
      </c>
      <c r="K21" s="202">
        <v>4.3600000000000003</v>
      </c>
      <c r="L21" s="202">
        <v>264.60000000000002</v>
      </c>
      <c r="M21" s="202">
        <v>0.37</v>
      </c>
      <c r="N21" s="202">
        <v>1.1299999999999999</v>
      </c>
      <c r="O21" s="202">
        <v>0</v>
      </c>
      <c r="P21" s="202">
        <v>0.93</v>
      </c>
      <c r="Q21" s="202">
        <v>2.74</v>
      </c>
      <c r="R21" s="202">
        <v>6.08</v>
      </c>
      <c r="S21" s="202">
        <v>3.79</v>
      </c>
      <c r="T21" s="202">
        <v>0</v>
      </c>
      <c r="U21" s="202">
        <v>1.45</v>
      </c>
      <c r="V21" s="202">
        <v>0.2</v>
      </c>
      <c r="W21" s="202">
        <v>0.32</v>
      </c>
      <c r="X21" s="202">
        <v>0.94</v>
      </c>
      <c r="Y21" s="202">
        <v>0</v>
      </c>
      <c r="Z21" s="202">
        <v>2.42</v>
      </c>
      <c r="AA21" s="202">
        <v>0.86</v>
      </c>
      <c r="AB21" s="202">
        <v>0</v>
      </c>
      <c r="AC21" s="202">
        <v>13.74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32.31</v>
      </c>
      <c r="AJ21" s="202">
        <v>0</v>
      </c>
      <c r="AK21" s="202">
        <v>11.16</v>
      </c>
      <c r="AL21" s="202">
        <v>0</v>
      </c>
      <c r="AM21" s="202">
        <v>134.86000000000001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21.36</v>
      </c>
      <c r="H22" s="202">
        <v>0</v>
      </c>
      <c r="I22" s="202">
        <v>0</v>
      </c>
      <c r="J22" s="202">
        <v>26.58</v>
      </c>
      <c r="K22" s="202">
        <v>4.3600000000000003</v>
      </c>
      <c r="L22" s="202">
        <v>264.60000000000002</v>
      </c>
      <c r="M22" s="202">
        <v>0.37</v>
      </c>
      <c r="N22" s="202">
        <v>1.1299999999999999</v>
      </c>
      <c r="O22" s="202">
        <v>0</v>
      </c>
      <c r="P22" s="202">
        <v>0.93</v>
      </c>
      <c r="Q22" s="202">
        <v>2.74</v>
      </c>
      <c r="R22" s="202">
        <v>6.08</v>
      </c>
      <c r="S22" s="202">
        <v>3.79</v>
      </c>
      <c r="T22" s="202">
        <v>0</v>
      </c>
      <c r="U22" s="202">
        <v>1.45</v>
      </c>
      <c r="V22" s="202">
        <v>0.2</v>
      </c>
      <c r="W22" s="202">
        <v>0.32</v>
      </c>
      <c r="X22" s="202">
        <v>0.94</v>
      </c>
      <c r="Y22" s="202">
        <v>0</v>
      </c>
      <c r="Z22" s="202">
        <v>2.42</v>
      </c>
      <c r="AA22" s="202">
        <v>0.86</v>
      </c>
      <c r="AB22" s="202">
        <v>0</v>
      </c>
      <c r="AC22" s="202">
        <v>13.74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32.31</v>
      </c>
      <c r="AJ22" s="202">
        <v>0</v>
      </c>
      <c r="AK22" s="202">
        <v>11.16</v>
      </c>
      <c r="AL22" s="202">
        <v>0</v>
      </c>
      <c r="AM22" s="202">
        <v>134.86000000000001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21.36</v>
      </c>
      <c r="H23" s="202">
        <v>0</v>
      </c>
      <c r="I23" s="202">
        <v>0</v>
      </c>
      <c r="J23" s="202">
        <v>26.58</v>
      </c>
      <c r="K23" s="202">
        <v>4.3600000000000003</v>
      </c>
      <c r="L23" s="202">
        <v>264.60000000000002</v>
      </c>
      <c r="M23" s="202">
        <v>0.37</v>
      </c>
      <c r="N23" s="202">
        <v>1.1299999999999999</v>
      </c>
      <c r="O23" s="202">
        <v>0</v>
      </c>
      <c r="P23" s="202">
        <v>0.93</v>
      </c>
      <c r="Q23" s="202">
        <v>2.74</v>
      </c>
      <c r="R23" s="202">
        <v>6.08</v>
      </c>
      <c r="S23" s="202">
        <v>3.79</v>
      </c>
      <c r="T23" s="202">
        <v>0</v>
      </c>
      <c r="U23" s="202">
        <v>1.45</v>
      </c>
      <c r="V23" s="202">
        <v>0.2</v>
      </c>
      <c r="W23" s="202">
        <v>0.32</v>
      </c>
      <c r="X23" s="202">
        <v>0.94</v>
      </c>
      <c r="Y23" s="202">
        <v>0</v>
      </c>
      <c r="Z23" s="202">
        <v>58.57</v>
      </c>
      <c r="AA23" s="202">
        <v>19.920000000000002</v>
      </c>
      <c r="AB23" s="202">
        <v>0</v>
      </c>
      <c r="AC23" s="202">
        <v>13.74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33.58</v>
      </c>
      <c r="AJ23" s="202">
        <v>0</v>
      </c>
      <c r="AK23" s="202">
        <v>11.16</v>
      </c>
      <c r="AL23" s="202">
        <v>0</v>
      </c>
      <c r="AM23" s="202">
        <v>134.86000000000001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21.36</v>
      </c>
      <c r="H24" s="202">
        <v>0</v>
      </c>
      <c r="I24" s="202">
        <v>0</v>
      </c>
      <c r="J24" s="202">
        <v>26.58</v>
      </c>
      <c r="K24" s="202">
        <v>4.3600000000000003</v>
      </c>
      <c r="L24" s="202">
        <v>264.60000000000002</v>
      </c>
      <c r="M24" s="202">
        <v>0.37</v>
      </c>
      <c r="N24" s="202">
        <v>1.1299999999999999</v>
      </c>
      <c r="O24" s="202">
        <v>0</v>
      </c>
      <c r="P24" s="202">
        <v>0.93</v>
      </c>
      <c r="Q24" s="202">
        <v>2.74</v>
      </c>
      <c r="R24" s="202">
        <v>6.08</v>
      </c>
      <c r="S24" s="202">
        <v>3.79</v>
      </c>
      <c r="T24" s="202">
        <v>0</v>
      </c>
      <c r="U24" s="202">
        <v>1.45</v>
      </c>
      <c r="V24" s="202">
        <v>0.2</v>
      </c>
      <c r="W24" s="202">
        <v>0.32</v>
      </c>
      <c r="X24" s="202">
        <v>0.94</v>
      </c>
      <c r="Y24" s="202">
        <v>0</v>
      </c>
      <c r="Z24" s="202">
        <v>58.57</v>
      </c>
      <c r="AA24" s="202">
        <v>19.920000000000002</v>
      </c>
      <c r="AB24" s="202">
        <v>0</v>
      </c>
      <c r="AC24" s="202">
        <v>13.74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33.58</v>
      </c>
      <c r="AJ24" s="202">
        <v>0</v>
      </c>
      <c r="AK24" s="202">
        <v>11.16</v>
      </c>
      <c r="AL24" s="202">
        <v>0</v>
      </c>
      <c r="AM24" s="202">
        <v>134.86000000000001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21.36</v>
      </c>
      <c r="H25" s="202">
        <v>0</v>
      </c>
      <c r="I25" s="202">
        <v>0</v>
      </c>
      <c r="J25" s="202">
        <v>26.58</v>
      </c>
      <c r="K25" s="202">
        <v>4.3600000000000003</v>
      </c>
      <c r="L25" s="202">
        <v>264.60000000000002</v>
      </c>
      <c r="M25" s="202">
        <v>0.37</v>
      </c>
      <c r="N25" s="202">
        <v>1.1299999999999999</v>
      </c>
      <c r="O25" s="202">
        <v>0</v>
      </c>
      <c r="P25" s="202">
        <v>0.93</v>
      </c>
      <c r="Q25" s="202">
        <v>2.74</v>
      </c>
      <c r="R25" s="202">
        <v>6.08</v>
      </c>
      <c r="S25" s="202">
        <v>3.79</v>
      </c>
      <c r="T25" s="202">
        <v>0</v>
      </c>
      <c r="U25" s="202">
        <v>1.45</v>
      </c>
      <c r="V25" s="202">
        <v>0.2</v>
      </c>
      <c r="W25" s="202">
        <v>0.32</v>
      </c>
      <c r="X25" s="202">
        <v>0.94</v>
      </c>
      <c r="Y25" s="202">
        <v>0</v>
      </c>
      <c r="Z25" s="202">
        <v>2.42</v>
      </c>
      <c r="AA25" s="202">
        <v>0.86</v>
      </c>
      <c r="AB25" s="202">
        <v>0</v>
      </c>
      <c r="AC25" s="202">
        <v>13.74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33.58</v>
      </c>
      <c r="AJ25" s="202">
        <v>0</v>
      </c>
      <c r="AK25" s="202">
        <v>15.65</v>
      </c>
      <c r="AL25" s="202">
        <v>0</v>
      </c>
      <c r="AM25" s="202">
        <v>134.86000000000001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21.36</v>
      </c>
      <c r="H26" s="202">
        <v>0</v>
      </c>
      <c r="I26" s="202">
        <v>0</v>
      </c>
      <c r="J26" s="202">
        <v>26.58</v>
      </c>
      <c r="K26" s="202">
        <v>4.3600000000000003</v>
      </c>
      <c r="L26" s="202">
        <v>264.60000000000002</v>
      </c>
      <c r="M26" s="202">
        <v>0.37</v>
      </c>
      <c r="N26" s="202">
        <v>1.1299999999999999</v>
      </c>
      <c r="O26" s="202">
        <v>0</v>
      </c>
      <c r="P26" s="202">
        <v>0.93</v>
      </c>
      <c r="Q26" s="202">
        <v>2.74</v>
      </c>
      <c r="R26" s="202">
        <v>6.08</v>
      </c>
      <c r="S26" s="202">
        <v>3.79</v>
      </c>
      <c r="T26" s="202">
        <v>0</v>
      </c>
      <c r="U26" s="202">
        <v>1.45</v>
      </c>
      <c r="V26" s="202">
        <v>0.2</v>
      </c>
      <c r="W26" s="202">
        <v>0.32</v>
      </c>
      <c r="X26" s="202">
        <v>0.94</v>
      </c>
      <c r="Y26" s="202">
        <v>0</v>
      </c>
      <c r="Z26" s="202">
        <v>2.42</v>
      </c>
      <c r="AA26" s="202">
        <v>0.86</v>
      </c>
      <c r="AB26" s="202">
        <v>0</v>
      </c>
      <c r="AC26" s="202">
        <v>13.74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33.58</v>
      </c>
      <c r="AJ26" s="202">
        <v>0</v>
      </c>
      <c r="AK26" s="202">
        <v>15.65</v>
      </c>
      <c r="AL26" s="202">
        <v>0</v>
      </c>
      <c r="AM26" s="202">
        <v>134.86000000000001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21.29</v>
      </c>
      <c r="H27" s="202">
        <v>0</v>
      </c>
      <c r="I27" s="202">
        <v>0</v>
      </c>
      <c r="J27" s="202">
        <v>26.58</v>
      </c>
      <c r="K27" s="202">
        <v>4.3600000000000003</v>
      </c>
      <c r="L27" s="202">
        <v>264.60000000000002</v>
      </c>
      <c r="M27" s="202">
        <v>0.37</v>
      </c>
      <c r="N27" s="202">
        <v>1.1299999999999999</v>
      </c>
      <c r="O27" s="202">
        <v>0</v>
      </c>
      <c r="P27" s="202">
        <v>0.93</v>
      </c>
      <c r="Q27" s="202">
        <v>2.74</v>
      </c>
      <c r="R27" s="202">
        <v>6.08</v>
      </c>
      <c r="S27" s="202">
        <v>3.79</v>
      </c>
      <c r="T27" s="202">
        <v>0</v>
      </c>
      <c r="U27" s="202">
        <v>1.45</v>
      </c>
      <c r="V27" s="202">
        <v>0.2</v>
      </c>
      <c r="W27" s="202">
        <v>0.32</v>
      </c>
      <c r="X27" s="202">
        <v>0.94</v>
      </c>
      <c r="Y27" s="202">
        <v>0</v>
      </c>
      <c r="Z27" s="202">
        <v>2.42</v>
      </c>
      <c r="AA27" s="202">
        <v>0.86</v>
      </c>
      <c r="AB27" s="202">
        <v>0</v>
      </c>
      <c r="AC27" s="202">
        <v>13.74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33.58</v>
      </c>
      <c r="AJ27" s="202">
        <v>0</v>
      </c>
      <c r="AK27" s="202">
        <v>15.65</v>
      </c>
      <c r="AL27" s="202">
        <v>0</v>
      </c>
      <c r="AM27" s="202">
        <v>134.86000000000001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21.29</v>
      </c>
      <c r="H28" s="202">
        <v>0</v>
      </c>
      <c r="I28" s="202">
        <v>0</v>
      </c>
      <c r="J28" s="202">
        <v>26.58</v>
      </c>
      <c r="K28" s="202">
        <v>4.3600000000000003</v>
      </c>
      <c r="L28" s="202">
        <v>264.60000000000002</v>
      </c>
      <c r="M28" s="202">
        <v>0.37</v>
      </c>
      <c r="N28" s="202">
        <v>1.1299999999999999</v>
      </c>
      <c r="O28" s="202">
        <v>0</v>
      </c>
      <c r="P28" s="202">
        <v>0.93</v>
      </c>
      <c r="Q28" s="202">
        <v>2.74</v>
      </c>
      <c r="R28" s="202">
        <v>6.08</v>
      </c>
      <c r="S28" s="202">
        <v>3.79</v>
      </c>
      <c r="T28" s="202">
        <v>0</v>
      </c>
      <c r="U28" s="202">
        <v>1.45</v>
      </c>
      <c r="V28" s="202">
        <v>0.2</v>
      </c>
      <c r="W28" s="202">
        <v>0.32</v>
      </c>
      <c r="X28" s="202">
        <v>0.94</v>
      </c>
      <c r="Y28" s="202">
        <v>0</v>
      </c>
      <c r="Z28" s="202">
        <v>2.42</v>
      </c>
      <c r="AA28" s="202">
        <v>0.86</v>
      </c>
      <c r="AB28" s="202">
        <v>0</v>
      </c>
      <c r="AC28" s="202">
        <v>13.74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33.58</v>
      </c>
      <c r="AJ28" s="202">
        <v>0</v>
      </c>
      <c r="AK28" s="202">
        <v>15.65</v>
      </c>
      <c r="AL28" s="202">
        <v>0</v>
      </c>
      <c r="AM28" s="202">
        <v>134.86000000000001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21.29</v>
      </c>
      <c r="H29" s="202">
        <v>0</v>
      </c>
      <c r="I29" s="202">
        <v>0</v>
      </c>
      <c r="J29" s="202">
        <v>26.58</v>
      </c>
      <c r="K29" s="202">
        <v>4.3600000000000003</v>
      </c>
      <c r="L29" s="202">
        <v>264.60000000000002</v>
      </c>
      <c r="M29" s="202">
        <v>0.37</v>
      </c>
      <c r="N29" s="202">
        <v>1.1299999999999999</v>
      </c>
      <c r="O29" s="202">
        <v>0</v>
      </c>
      <c r="P29" s="202">
        <v>0.93</v>
      </c>
      <c r="Q29" s="202">
        <v>2.74</v>
      </c>
      <c r="R29" s="202">
        <v>6.08</v>
      </c>
      <c r="S29" s="202">
        <v>3.79</v>
      </c>
      <c r="T29" s="202">
        <v>0</v>
      </c>
      <c r="U29" s="202">
        <v>1.45</v>
      </c>
      <c r="V29" s="202">
        <v>0.2</v>
      </c>
      <c r="W29" s="202">
        <v>0.32</v>
      </c>
      <c r="X29" s="202">
        <v>0.94</v>
      </c>
      <c r="Y29" s="202">
        <v>0</v>
      </c>
      <c r="Z29" s="202">
        <v>2.42</v>
      </c>
      <c r="AA29" s="202">
        <v>0.86</v>
      </c>
      <c r="AB29" s="202">
        <v>0</v>
      </c>
      <c r="AC29" s="202">
        <v>13.74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33.58</v>
      </c>
      <c r="AJ29" s="202">
        <v>0</v>
      </c>
      <c r="AK29" s="202">
        <v>15.65</v>
      </c>
      <c r="AL29" s="202">
        <v>0</v>
      </c>
      <c r="AM29" s="202">
        <v>134.86000000000001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21.29</v>
      </c>
      <c r="H30" s="202">
        <v>0</v>
      </c>
      <c r="I30" s="202">
        <v>0</v>
      </c>
      <c r="J30" s="202">
        <v>26.58</v>
      </c>
      <c r="K30" s="202">
        <v>4.3600000000000003</v>
      </c>
      <c r="L30" s="202">
        <v>264.60000000000002</v>
      </c>
      <c r="M30" s="202">
        <v>0.37</v>
      </c>
      <c r="N30" s="202">
        <v>1.1299999999999999</v>
      </c>
      <c r="O30" s="202">
        <v>0</v>
      </c>
      <c r="P30" s="202">
        <v>0.93</v>
      </c>
      <c r="Q30" s="202">
        <v>2.74</v>
      </c>
      <c r="R30" s="202">
        <v>6.08</v>
      </c>
      <c r="S30" s="202">
        <v>3.79</v>
      </c>
      <c r="T30" s="202">
        <v>0</v>
      </c>
      <c r="U30" s="202">
        <v>1.45</v>
      </c>
      <c r="V30" s="202">
        <v>0.2</v>
      </c>
      <c r="W30" s="202">
        <v>0.32</v>
      </c>
      <c r="X30" s="202">
        <v>0.94</v>
      </c>
      <c r="Y30" s="202">
        <v>0</v>
      </c>
      <c r="Z30" s="202">
        <v>2.42</v>
      </c>
      <c r="AA30" s="202">
        <v>0.86</v>
      </c>
      <c r="AB30" s="202">
        <v>0</v>
      </c>
      <c r="AC30" s="202">
        <v>13.74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33.58</v>
      </c>
      <c r="AJ30" s="202">
        <v>0</v>
      </c>
      <c r="AK30" s="202">
        <v>15.65</v>
      </c>
      <c r="AL30" s="202">
        <v>0</v>
      </c>
      <c r="AM30" s="202">
        <v>134.86000000000001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21.29</v>
      </c>
      <c r="H31" s="202">
        <v>0</v>
      </c>
      <c r="I31" s="202">
        <v>0</v>
      </c>
      <c r="J31" s="202">
        <v>26.58</v>
      </c>
      <c r="K31" s="202">
        <v>4.3600000000000003</v>
      </c>
      <c r="L31" s="202">
        <v>264.60000000000002</v>
      </c>
      <c r="M31" s="202">
        <v>0.37</v>
      </c>
      <c r="N31" s="202">
        <v>1.1299999999999999</v>
      </c>
      <c r="O31" s="202">
        <v>0</v>
      </c>
      <c r="P31" s="202">
        <v>0.93</v>
      </c>
      <c r="Q31" s="202">
        <v>2.74</v>
      </c>
      <c r="R31" s="202">
        <v>6.08</v>
      </c>
      <c r="S31" s="202">
        <v>3.79</v>
      </c>
      <c r="T31" s="202">
        <v>0</v>
      </c>
      <c r="U31" s="202">
        <v>1.45</v>
      </c>
      <c r="V31" s="202">
        <v>2.16</v>
      </c>
      <c r="W31" s="202">
        <v>4.84</v>
      </c>
      <c r="X31" s="202">
        <v>13.92</v>
      </c>
      <c r="Y31" s="202">
        <v>0</v>
      </c>
      <c r="Z31" s="202">
        <v>58.57</v>
      </c>
      <c r="AA31" s="202">
        <v>19.920000000000002</v>
      </c>
      <c r="AB31" s="202">
        <v>0</v>
      </c>
      <c r="AC31" s="202">
        <v>13.74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32.31</v>
      </c>
      <c r="AJ31" s="202">
        <v>0</v>
      </c>
      <c r="AK31" s="202">
        <v>11.16</v>
      </c>
      <c r="AL31" s="202">
        <v>0</v>
      </c>
      <c r="AM31" s="202">
        <v>134.86000000000001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21.29</v>
      </c>
      <c r="H32" s="202">
        <v>0</v>
      </c>
      <c r="I32" s="202">
        <v>0</v>
      </c>
      <c r="J32" s="202">
        <v>26.58</v>
      </c>
      <c r="K32" s="202">
        <v>4.3600000000000003</v>
      </c>
      <c r="L32" s="202">
        <v>264.60000000000002</v>
      </c>
      <c r="M32" s="202">
        <v>0.37</v>
      </c>
      <c r="N32" s="202">
        <v>1.1299999999999999</v>
      </c>
      <c r="O32" s="202">
        <v>0</v>
      </c>
      <c r="P32" s="202">
        <v>0.93</v>
      </c>
      <c r="Q32" s="202">
        <v>2.74</v>
      </c>
      <c r="R32" s="202">
        <v>6.08</v>
      </c>
      <c r="S32" s="202">
        <v>3.79</v>
      </c>
      <c r="T32" s="202">
        <v>0</v>
      </c>
      <c r="U32" s="202">
        <v>1.45</v>
      </c>
      <c r="V32" s="202">
        <v>2.99</v>
      </c>
      <c r="W32" s="202">
        <v>4.84</v>
      </c>
      <c r="X32" s="202">
        <v>14.17</v>
      </c>
      <c r="Y32" s="202">
        <v>0</v>
      </c>
      <c r="Z32" s="202">
        <v>58.57</v>
      </c>
      <c r="AA32" s="202">
        <v>19.920000000000002</v>
      </c>
      <c r="AB32" s="202">
        <v>0</v>
      </c>
      <c r="AC32" s="202">
        <v>13.74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32.31</v>
      </c>
      <c r="AJ32" s="202">
        <v>0</v>
      </c>
      <c r="AK32" s="202">
        <v>11.16</v>
      </c>
      <c r="AL32" s="202">
        <v>0</v>
      </c>
      <c r="AM32" s="202">
        <v>134.86000000000001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21.29</v>
      </c>
      <c r="H33" s="202">
        <v>0</v>
      </c>
      <c r="I33" s="202">
        <v>0</v>
      </c>
      <c r="J33" s="202">
        <v>26.58</v>
      </c>
      <c r="K33" s="202">
        <v>4.3600000000000003</v>
      </c>
      <c r="L33" s="202">
        <v>264.60000000000002</v>
      </c>
      <c r="M33" s="202">
        <v>0.37</v>
      </c>
      <c r="N33" s="202">
        <v>1.1299999999999999</v>
      </c>
      <c r="O33" s="202">
        <v>0</v>
      </c>
      <c r="P33" s="202">
        <v>0.93</v>
      </c>
      <c r="Q33" s="202">
        <v>2.74</v>
      </c>
      <c r="R33" s="202">
        <v>6.08</v>
      </c>
      <c r="S33" s="202">
        <v>3.79</v>
      </c>
      <c r="T33" s="202">
        <v>0</v>
      </c>
      <c r="U33" s="202">
        <v>1.45</v>
      </c>
      <c r="V33" s="202">
        <v>2.99</v>
      </c>
      <c r="W33" s="202">
        <v>4.84</v>
      </c>
      <c r="X33" s="202">
        <v>14.17</v>
      </c>
      <c r="Y33" s="202">
        <v>0</v>
      </c>
      <c r="Z33" s="202">
        <v>58.57</v>
      </c>
      <c r="AA33" s="202">
        <v>19.920000000000002</v>
      </c>
      <c r="AB33" s="202">
        <v>0</v>
      </c>
      <c r="AC33" s="202">
        <v>13.74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32.31</v>
      </c>
      <c r="AJ33" s="202">
        <v>0</v>
      </c>
      <c r="AK33" s="202">
        <v>11.16</v>
      </c>
      <c r="AL33" s="202">
        <v>0</v>
      </c>
      <c r="AM33" s="202">
        <v>134.86000000000001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21.29</v>
      </c>
      <c r="H34" s="202">
        <v>0</v>
      </c>
      <c r="I34" s="202">
        <v>0</v>
      </c>
      <c r="J34" s="202">
        <v>26.58</v>
      </c>
      <c r="K34" s="202">
        <v>4.3600000000000003</v>
      </c>
      <c r="L34" s="202">
        <v>264.60000000000002</v>
      </c>
      <c r="M34" s="202">
        <v>0.37</v>
      </c>
      <c r="N34" s="202">
        <v>1.1299999999999999</v>
      </c>
      <c r="O34" s="202">
        <v>0</v>
      </c>
      <c r="P34" s="202">
        <v>0.93</v>
      </c>
      <c r="Q34" s="202">
        <v>2.74</v>
      </c>
      <c r="R34" s="202">
        <v>6.08</v>
      </c>
      <c r="S34" s="202">
        <v>3.79</v>
      </c>
      <c r="T34" s="202">
        <v>0</v>
      </c>
      <c r="U34" s="202">
        <v>1.45</v>
      </c>
      <c r="V34" s="202">
        <v>2.99</v>
      </c>
      <c r="W34" s="202">
        <v>4.84</v>
      </c>
      <c r="X34" s="202">
        <v>14.17</v>
      </c>
      <c r="Y34" s="202">
        <v>0</v>
      </c>
      <c r="Z34" s="202">
        <v>58.57</v>
      </c>
      <c r="AA34" s="202">
        <v>19.920000000000002</v>
      </c>
      <c r="AB34" s="202">
        <v>0</v>
      </c>
      <c r="AC34" s="202">
        <v>13.74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32.31</v>
      </c>
      <c r="AJ34" s="202">
        <v>0</v>
      </c>
      <c r="AK34" s="202">
        <v>11.16</v>
      </c>
      <c r="AL34" s="202">
        <v>0</v>
      </c>
      <c r="AM34" s="202">
        <v>134.86000000000001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21.29</v>
      </c>
      <c r="H35" s="202">
        <v>0</v>
      </c>
      <c r="I35" s="202">
        <v>0</v>
      </c>
      <c r="J35" s="202">
        <v>25.9</v>
      </c>
      <c r="K35" s="202">
        <v>4.3600000000000003</v>
      </c>
      <c r="L35" s="202">
        <v>262.82</v>
      </c>
      <c r="M35" s="202">
        <v>0.37</v>
      </c>
      <c r="N35" s="202">
        <v>1.1299999999999999</v>
      </c>
      <c r="O35" s="202">
        <v>0</v>
      </c>
      <c r="P35" s="202">
        <v>0.93</v>
      </c>
      <c r="Q35" s="202">
        <v>2.75</v>
      </c>
      <c r="R35" s="202">
        <v>6.08</v>
      </c>
      <c r="S35" s="202">
        <v>3.79</v>
      </c>
      <c r="T35" s="202">
        <v>0</v>
      </c>
      <c r="U35" s="202">
        <v>1.45</v>
      </c>
      <c r="V35" s="202">
        <v>2.99</v>
      </c>
      <c r="W35" s="202">
        <v>4.79</v>
      </c>
      <c r="X35" s="202">
        <v>14.17</v>
      </c>
      <c r="Y35" s="202">
        <v>0</v>
      </c>
      <c r="Z35" s="202">
        <v>58.57</v>
      </c>
      <c r="AA35" s="202">
        <v>19.86</v>
      </c>
      <c r="AB35" s="202">
        <v>0</v>
      </c>
      <c r="AC35" s="202">
        <v>13.74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32.700000000000003</v>
      </c>
      <c r="AJ35" s="202">
        <v>0</v>
      </c>
      <c r="AK35" s="202">
        <v>11.16</v>
      </c>
      <c r="AL35" s="202">
        <v>0</v>
      </c>
      <c r="AM35" s="202">
        <v>134.86000000000001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21.29</v>
      </c>
      <c r="H36" s="202">
        <v>0</v>
      </c>
      <c r="I36" s="202">
        <v>0</v>
      </c>
      <c r="J36" s="202">
        <v>25.9</v>
      </c>
      <c r="K36" s="202">
        <v>4.3600000000000003</v>
      </c>
      <c r="L36" s="202">
        <v>262.82</v>
      </c>
      <c r="M36" s="202">
        <v>0.37</v>
      </c>
      <c r="N36" s="202">
        <v>1.1299999999999999</v>
      </c>
      <c r="O36" s="202">
        <v>0</v>
      </c>
      <c r="P36" s="202">
        <v>0.93</v>
      </c>
      <c r="Q36" s="202">
        <v>2.75</v>
      </c>
      <c r="R36" s="202">
        <v>6.08</v>
      </c>
      <c r="S36" s="202">
        <v>3.79</v>
      </c>
      <c r="T36" s="202">
        <v>0</v>
      </c>
      <c r="U36" s="202">
        <v>1.45</v>
      </c>
      <c r="V36" s="202">
        <v>2.99</v>
      </c>
      <c r="W36" s="202">
        <v>4.84</v>
      </c>
      <c r="X36" s="202">
        <v>14.17</v>
      </c>
      <c r="Y36" s="202">
        <v>0</v>
      </c>
      <c r="Z36" s="202">
        <v>58.57</v>
      </c>
      <c r="AA36" s="202">
        <v>19.86</v>
      </c>
      <c r="AB36" s="202">
        <v>0</v>
      </c>
      <c r="AC36" s="202">
        <v>13.74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32.700000000000003</v>
      </c>
      <c r="AJ36" s="202">
        <v>0</v>
      </c>
      <c r="AK36" s="202">
        <v>11.16</v>
      </c>
      <c r="AL36" s="202">
        <v>0</v>
      </c>
      <c r="AM36" s="202">
        <v>134.86000000000001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21.29</v>
      </c>
      <c r="H37" s="202">
        <v>0</v>
      </c>
      <c r="I37" s="202">
        <v>0</v>
      </c>
      <c r="J37" s="202">
        <v>25.9</v>
      </c>
      <c r="K37" s="202">
        <v>4.3600000000000003</v>
      </c>
      <c r="L37" s="202">
        <v>262.82</v>
      </c>
      <c r="M37" s="202">
        <v>0.37</v>
      </c>
      <c r="N37" s="202">
        <v>1.1299999999999999</v>
      </c>
      <c r="O37" s="202">
        <v>0</v>
      </c>
      <c r="P37" s="202">
        <v>0.93</v>
      </c>
      <c r="Q37" s="202">
        <v>2.75</v>
      </c>
      <c r="R37" s="202">
        <v>6.08</v>
      </c>
      <c r="S37" s="202">
        <v>3.79</v>
      </c>
      <c r="T37" s="202">
        <v>0</v>
      </c>
      <c r="U37" s="202">
        <v>1.45</v>
      </c>
      <c r="V37" s="202">
        <v>2.99</v>
      </c>
      <c r="W37" s="202">
        <v>4.84</v>
      </c>
      <c r="X37" s="202">
        <v>14.17</v>
      </c>
      <c r="Y37" s="202">
        <v>0</v>
      </c>
      <c r="Z37" s="202">
        <v>58.57</v>
      </c>
      <c r="AA37" s="202">
        <v>19.86</v>
      </c>
      <c r="AB37" s="202">
        <v>0</v>
      </c>
      <c r="AC37" s="202">
        <v>13.74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32.700000000000003</v>
      </c>
      <c r="AJ37" s="202">
        <v>0</v>
      </c>
      <c r="AK37" s="202">
        <v>11.16</v>
      </c>
      <c r="AL37" s="202">
        <v>0</v>
      </c>
      <c r="AM37" s="202">
        <v>134.86000000000001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21.29</v>
      </c>
      <c r="H38" s="202">
        <v>0</v>
      </c>
      <c r="I38" s="202">
        <v>0</v>
      </c>
      <c r="J38" s="202">
        <v>25.9</v>
      </c>
      <c r="K38" s="202">
        <v>4.3600000000000003</v>
      </c>
      <c r="L38" s="202">
        <v>262.82</v>
      </c>
      <c r="M38" s="202">
        <v>0.37</v>
      </c>
      <c r="N38" s="202">
        <v>1.1299999999999999</v>
      </c>
      <c r="O38" s="202">
        <v>0</v>
      </c>
      <c r="P38" s="202">
        <v>0.93</v>
      </c>
      <c r="Q38" s="202">
        <v>2.75</v>
      </c>
      <c r="R38" s="202">
        <v>6.08</v>
      </c>
      <c r="S38" s="202">
        <v>3.79</v>
      </c>
      <c r="T38" s="202">
        <v>0</v>
      </c>
      <c r="U38" s="202">
        <v>1.45</v>
      </c>
      <c r="V38" s="202">
        <v>2.99</v>
      </c>
      <c r="W38" s="202">
        <v>4.84</v>
      </c>
      <c r="X38" s="202">
        <v>14.17</v>
      </c>
      <c r="Y38" s="202">
        <v>0</v>
      </c>
      <c r="Z38" s="202">
        <v>58.57</v>
      </c>
      <c r="AA38" s="202">
        <v>19.86</v>
      </c>
      <c r="AB38" s="202">
        <v>0</v>
      </c>
      <c r="AC38" s="202">
        <v>13.74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32.700000000000003</v>
      </c>
      <c r="AJ38" s="202">
        <v>0</v>
      </c>
      <c r="AK38" s="202">
        <v>11.16</v>
      </c>
      <c r="AL38" s="202">
        <v>0</v>
      </c>
      <c r="AM38" s="202">
        <v>134.86000000000001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21.29</v>
      </c>
      <c r="H39" s="202">
        <v>0</v>
      </c>
      <c r="I39" s="202">
        <v>0</v>
      </c>
      <c r="J39" s="202">
        <v>25.9</v>
      </c>
      <c r="K39" s="202">
        <v>4.33</v>
      </c>
      <c r="L39" s="202">
        <v>262.82</v>
      </c>
      <c r="M39" s="202">
        <v>0.37</v>
      </c>
      <c r="N39" s="202">
        <v>1.1299999999999999</v>
      </c>
      <c r="O39" s="202">
        <v>0</v>
      </c>
      <c r="P39" s="202">
        <v>0.93</v>
      </c>
      <c r="Q39" s="202">
        <v>2.74</v>
      </c>
      <c r="R39" s="202">
        <v>6.08</v>
      </c>
      <c r="S39" s="202">
        <v>3.79</v>
      </c>
      <c r="T39" s="202">
        <v>0</v>
      </c>
      <c r="U39" s="202">
        <v>1.45</v>
      </c>
      <c r="V39" s="202">
        <v>2.99</v>
      </c>
      <c r="W39" s="202">
        <v>4.84</v>
      </c>
      <c r="X39" s="202">
        <v>14.17</v>
      </c>
      <c r="Y39" s="202">
        <v>0</v>
      </c>
      <c r="Z39" s="202">
        <v>58.57</v>
      </c>
      <c r="AA39" s="202">
        <v>19.86</v>
      </c>
      <c r="AB39" s="202">
        <v>0</v>
      </c>
      <c r="AC39" s="202">
        <v>13.74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32.700000000000003</v>
      </c>
      <c r="AJ39" s="202">
        <v>0</v>
      </c>
      <c r="AK39" s="202">
        <v>11.16</v>
      </c>
      <c r="AL39" s="202">
        <v>0</v>
      </c>
      <c r="AM39" s="202">
        <v>128.34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21.29</v>
      </c>
      <c r="H40" s="202">
        <v>0</v>
      </c>
      <c r="I40" s="202">
        <v>0</v>
      </c>
      <c r="J40" s="202">
        <v>25.9</v>
      </c>
      <c r="K40" s="202">
        <v>4.33</v>
      </c>
      <c r="L40" s="202">
        <v>262.82</v>
      </c>
      <c r="M40" s="202">
        <v>0.37</v>
      </c>
      <c r="N40" s="202">
        <v>1.1299999999999999</v>
      </c>
      <c r="O40" s="202">
        <v>0</v>
      </c>
      <c r="P40" s="202">
        <v>0.93</v>
      </c>
      <c r="Q40" s="202">
        <v>2.74</v>
      </c>
      <c r="R40" s="202">
        <v>6.08</v>
      </c>
      <c r="S40" s="202">
        <v>3.79</v>
      </c>
      <c r="T40" s="202">
        <v>0</v>
      </c>
      <c r="U40" s="202">
        <v>1.45</v>
      </c>
      <c r="V40" s="202">
        <v>2.99</v>
      </c>
      <c r="W40" s="202">
        <v>4.84</v>
      </c>
      <c r="X40" s="202">
        <v>14.17</v>
      </c>
      <c r="Y40" s="202">
        <v>0</v>
      </c>
      <c r="Z40" s="202">
        <v>58.57</v>
      </c>
      <c r="AA40" s="202">
        <v>19.86</v>
      </c>
      <c r="AB40" s="202">
        <v>0</v>
      </c>
      <c r="AC40" s="202">
        <v>13.74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32.5</v>
      </c>
      <c r="AJ40" s="202">
        <v>0</v>
      </c>
      <c r="AK40" s="202">
        <v>11.16</v>
      </c>
      <c r="AL40" s="202">
        <v>0</v>
      </c>
      <c r="AM40" s="202">
        <v>128.34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21.29</v>
      </c>
      <c r="H41" s="202">
        <v>0</v>
      </c>
      <c r="I41" s="202">
        <v>0</v>
      </c>
      <c r="J41" s="202">
        <v>25.9</v>
      </c>
      <c r="K41" s="202">
        <v>4.33</v>
      </c>
      <c r="L41" s="202">
        <v>262.82</v>
      </c>
      <c r="M41" s="202">
        <v>0.37</v>
      </c>
      <c r="N41" s="202">
        <v>1.1299999999999999</v>
      </c>
      <c r="O41" s="202">
        <v>0</v>
      </c>
      <c r="P41" s="202">
        <v>0.93</v>
      </c>
      <c r="Q41" s="202">
        <v>2.74</v>
      </c>
      <c r="R41" s="202">
        <v>6.08</v>
      </c>
      <c r="S41" s="202">
        <v>3.79</v>
      </c>
      <c r="T41" s="202">
        <v>0</v>
      </c>
      <c r="U41" s="202">
        <v>1.45</v>
      </c>
      <c r="V41" s="202">
        <v>2.99</v>
      </c>
      <c r="W41" s="202">
        <v>4.84</v>
      </c>
      <c r="X41" s="202">
        <v>14.17</v>
      </c>
      <c r="Y41" s="202">
        <v>0</v>
      </c>
      <c r="Z41" s="202">
        <v>58.57</v>
      </c>
      <c r="AA41" s="202">
        <v>19.86</v>
      </c>
      <c r="AB41" s="202">
        <v>0</v>
      </c>
      <c r="AC41" s="202">
        <v>13.74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32.5</v>
      </c>
      <c r="AJ41" s="202">
        <v>0</v>
      </c>
      <c r="AK41" s="202">
        <v>11.16</v>
      </c>
      <c r="AL41" s="202">
        <v>0</v>
      </c>
      <c r="AM41" s="202">
        <v>128.34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21.29</v>
      </c>
      <c r="H42" s="202">
        <v>0</v>
      </c>
      <c r="I42" s="202">
        <v>0</v>
      </c>
      <c r="J42" s="202">
        <v>25.9</v>
      </c>
      <c r="K42" s="202">
        <v>4.33</v>
      </c>
      <c r="L42" s="202">
        <v>262.82</v>
      </c>
      <c r="M42" s="202">
        <v>0.37</v>
      </c>
      <c r="N42" s="202">
        <v>1.1299999999999999</v>
      </c>
      <c r="O42" s="202">
        <v>0</v>
      </c>
      <c r="P42" s="202">
        <v>0.93</v>
      </c>
      <c r="Q42" s="202">
        <v>2.74</v>
      </c>
      <c r="R42" s="202">
        <v>6.08</v>
      </c>
      <c r="S42" s="202">
        <v>3.79</v>
      </c>
      <c r="T42" s="202">
        <v>0</v>
      </c>
      <c r="U42" s="202">
        <v>1.45</v>
      </c>
      <c r="V42" s="202">
        <v>2.99</v>
      </c>
      <c r="W42" s="202">
        <v>4.84</v>
      </c>
      <c r="X42" s="202">
        <v>14.17</v>
      </c>
      <c r="Y42" s="202">
        <v>0</v>
      </c>
      <c r="Z42" s="202">
        <v>58.57</v>
      </c>
      <c r="AA42" s="202">
        <v>19.86</v>
      </c>
      <c r="AB42" s="202">
        <v>0</v>
      </c>
      <c r="AC42" s="202">
        <v>13.74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32.5</v>
      </c>
      <c r="AJ42" s="202">
        <v>0</v>
      </c>
      <c r="AK42" s="202">
        <v>11.16</v>
      </c>
      <c r="AL42" s="202">
        <v>0</v>
      </c>
      <c r="AM42" s="202">
        <v>128.34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21.29</v>
      </c>
      <c r="H43" s="202">
        <v>0</v>
      </c>
      <c r="I43" s="202">
        <v>0</v>
      </c>
      <c r="J43" s="202">
        <v>25.9</v>
      </c>
      <c r="K43" s="202">
        <v>4.33</v>
      </c>
      <c r="L43" s="202">
        <v>262.82</v>
      </c>
      <c r="M43" s="202">
        <v>0.37</v>
      </c>
      <c r="N43" s="202">
        <v>1.1299999999999999</v>
      </c>
      <c r="O43" s="202">
        <v>0</v>
      </c>
      <c r="P43" s="202">
        <v>0.93</v>
      </c>
      <c r="Q43" s="202">
        <v>2.74</v>
      </c>
      <c r="R43" s="202">
        <v>6.08</v>
      </c>
      <c r="S43" s="202">
        <v>3.79</v>
      </c>
      <c r="T43" s="202">
        <v>0</v>
      </c>
      <c r="U43" s="202">
        <v>2.96</v>
      </c>
      <c r="V43" s="202">
        <v>2.99</v>
      </c>
      <c r="W43" s="202">
        <v>4.84</v>
      </c>
      <c r="X43" s="202">
        <v>14.17</v>
      </c>
      <c r="Y43" s="202">
        <v>0</v>
      </c>
      <c r="Z43" s="202">
        <v>58.57</v>
      </c>
      <c r="AA43" s="202">
        <v>19.86</v>
      </c>
      <c r="AB43" s="202">
        <v>0</v>
      </c>
      <c r="AC43" s="202">
        <v>13.74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32.5</v>
      </c>
      <c r="AJ43" s="202">
        <v>0</v>
      </c>
      <c r="AK43" s="202">
        <v>11.16</v>
      </c>
      <c r="AL43" s="202">
        <v>0</v>
      </c>
      <c r="AM43" s="202">
        <v>128.34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21.29</v>
      </c>
      <c r="H44" s="202">
        <v>0</v>
      </c>
      <c r="I44" s="202">
        <v>0</v>
      </c>
      <c r="J44" s="202">
        <v>25.9</v>
      </c>
      <c r="K44" s="202">
        <v>4.33</v>
      </c>
      <c r="L44" s="202">
        <v>262.82</v>
      </c>
      <c r="M44" s="202">
        <v>0.37</v>
      </c>
      <c r="N44" s="202">
        <v>1.1299999999999999</v>
      </c>
      <c r="O44" s="202">
        <v>0</v>
      </c>
      <c r="P44" s="202">
        <v>0.93</v>
      </c>
      <c r="Q44" s="202">
        <v>2.74</v>
      </c>
      <c r="R44" s="202">
        <v>6.08</v>
      </c>
      <c r="S44" s="202">
        <v>3.79</v>
      </c>
      <c r="T44" s="202">
        <v>0</v>
      </c>
      <c r="U44" s="202">
        <v>1.56</v>
      </c>
      <c r="V44" s="202">
        <v>2.99</v>
      </c>
      <c r="W44" s="202">
        <v>4.84</v>
      </c>
      <c r="X44" s="202">
        <v>14.17</v>
      </c>
      <c r="Y44" s="202">
        <v>0</v>
      </c>
      <c r="Z44" s="202">
        <v>58.57</v>
      </c>
      <c r="AA44" s="202">
        <v>19.86</v>
      </c>
      <c r="AB44" s="202">
        <v>0</v>
      </c>
      <c r="AC44" s="202">
        <v>14.03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32.5</v>
      </c>
      <c r="AJ44" s="202">
        <v>0</v>
      </c>
      <c r="AK44" s="202">
        <v>11.16</v>
      </c>
      <c r="AL44" s="202">
        <v>0</v>
      </c>
      <c r="AM44" s="202">
        <v>128.34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21.29</v>
      </c>
      <c r="H45" s="202">
        <v>0</v>
      </c>
      <c r="I45" s="202">
        <v>0</v>
      </c>
      <c r="J45" s="202">
        <v>25.9</v>
      </c>
      <c r="K45" s="202">
        <v>4.33</v>
      </c>
      <c r="L45" s="202">
        <v>262.82</v>
      </c>
      <c r="M45" s="202">
        <v>0.37</v>
      </c>
      <c r="N45" s="202">
        <v>1.1299999999999999</v>
      </c>
      <c r="O45" s="202">
        <v>0</v>
      </c>
      <c r="P45" s="202">
        <v>0</v>
      </c>
      <c r="Q45" s="202">
        <v>2.74</v>
      </c>
      <c r="R45" s="202">
        <v>6.08</v>
      </c>
      <c r="S45" s="202">
        <v>3.79</v>
      </c>
      <c r="T45" s="202">
        <v>0</v>
      </c>
      <c r="U45" s="202">
        <v>1.56</v>
      </c>
      <c r="V45" s="202">
        <v>2.99</v>
      </c>
      <c r="W45" s="202">
        <v>4.84</v>
      </c>
      <c r="X45" s="202">
        <v>14.17</v>
      </c>
      <c r="Y45" s="202">
        <v>0</v>
      </c>
      <c r="Z45" s="202">
        <v>58.57</v>
      </c>
      <c r="AA45" s="202">
        <v>19.86</v>
      </c>
      <c r="AB45" s="202">
        <v>0</v>
      </c>
      <c r="AC45" s="202">
        <v>14.03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32.5</v>
      </c>
      <c r="AJ45" s="202">
        <v>0</v>
      </c>
      <c r="AK45" s="202">
        <v>11.16</v>
      </c>
      <c r="AL45" s="202">
        <v>0</v>
      </c>
      <c r="AM45" s="202">
        <v>128.34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21.29</v>
      </c>
      <c r="H46" s="202">
        <v>0</v>
      </c>
      <c r="I46" s="202">
        <v>0</v>
      </c>
      <c r="J46" s="202">
        <v>25.9</v>
      </c>
      <c r="K46" s="202">
        <v>4.33</v>
      </c>
      <c r="L46" s="202">
        <v>262.82</v>
      </c>
      <c r="M46" s="202">
        <v>0.37</v>
      </c>
      <c r="N46" s="202">
        <v>1.1299999999999999</v>
      </c>
      <c r="O46" s="202">
        <v>0</v>
      </c>
      <c r="P46" s="202">
        <v>0</v>
      </c>
      <c r="Q46" s="202">
        <v>2.74</v>
      </c>
      <c r="R46" s="202">
        <v>6.08</v>
      </c>
      <c r="S46" s="202">
        <v>3.79</v>
      </c>
      <c r="T46" s="202">
        <v>0</v>
      </c>
      <c r="U46" s="202">
        <v>1.56</v>
      </c>
      <c r="V46" s="202">
        <v>2.99</v>
      </c>
      <c r="W46" s="202">
        <v>0.32</v>
      </c>
      <c r="X46" s="202">
        <v>4.0599999999999996</v>
      </c>
      <c r="Y46" s="202">
        <v>0</v>
      </c>
      <c r="Z46" s="202">
        <v>58.57</v>
      </c>
      <c r="AA46" s="202">
        <v>19.86</v>
      </c>
      <c r="AB46" s="202">
        <v>0</v>
      </c>
      <c r="AC46" s="202">
        <v>14.03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32.5</v>
      </c>
      <c r="AJ46" s="202">
        <v>0</v>
      </c>
      <c r="AK46" s="202">
        <v>11.16</v>
      </c>
      <c r="AL46" s="202">
        <v>0</v>
      </c>
      <c r="AM46" s="202">
        <v>128.34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21.29</v>
      </c>
      <c r="H47" s="202">
        <v>0</v>
      </c>
      <c r="I47" s="202">
        <v>0</v>
      </c>
      <c r="J47" s="202">
        <v>25.9</v>
      </c>
      <c r="K47" s="202">
        <v>4.3600000000000003</v>
      </c>
      <c r="L47" s="202">
        <v>262.82</v>
      </c>
      <c r="M47" s="202">
        <v>0.37</v>
      </c>
      <c r="N47" s="202">
        <v>1.1299999999999999</v>
      </c>
      <c r="O47" s="202">
        <v>0</v>
      </c>
      <c r="P47" s="202">
        <v>0</v>
      </c>
      <c r="Q47" s="202">
        <v>2.75</v>
      </c>
      <c r="R47" s="202">
        <v>6.08</v>
      </c>
      <c r="S47" s="202">
        <v>3.79</v>
      </c>
      <c r="T47" s="202">
        <v>0</v>
      </c>
      <c r="U47" s="202">
        <v>1.56</v>
      </c>
      <c r="V47" s="202">
        <v>2.99</v>
      </c>
      <c r="W47" s="202">
        <v>0.32</v>
      </c>
      <c r="X47" s="202">
        <v>0.94</v>
      </c>
      <c r="Y47" s="202">
        <v>0</v>
      </c>
      <c r="Z47" s="202">
        <v>58.57</v>
      </c>
      <c r="AA47" s="202">
        <v>19.86</v>
      </c>
      <c r="AB47" s="202">
        <v>0</v>
      </c>
      <c r="AC47" s="202">
        <v>13.74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32.5</v>
      </c>
      <c r="AJ47" s="202">
        <v>0</v>
      </c>
      <c r="AK47" s="202">
        <v>11.16</v>
      </c>
      <c r="AL47" s="202">
        <v>0</v>
      </c>
      <c r="AM47" s="202">
        <v>128.34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21.29</v>
      </c>
      <c r="H48" s="202">
        <v>0</v>
      </c>
      <c r="I48" s="202">
        <v>0</v>
      </c>
      <c r="J48" s="202">
        <v>25.9</v>
      </c>
      <c r="K48" s="202">
        <v>4.3600000000000003</v>
      </c>
      <c r="L48" s="202">
        <v>262.82</v>
      </c>
      <c r="M48" s="202">
        <v>0.37</v>
      </c>
      <c r="N48" s="202">
        <v>1.1299999999999999</v>
      </c>
      <c r="O48" s="202">
        <v>0</v>
      </c>
      <c r="P48" s="202">
        <v>0</v>
      </c>
      <c r="Q48" s="202">
        <v>2.75</v>
      </c>
      <c r="R48" s="202">
        <v>6.08</v>
      </c>
      <c r="S48" s="202">
        <v>3.79</v>
      </c>
      <c r="T48" s="202">
        <v>0</v>
      </c>
      <c r="U48" s="202">
        <v>1.56</v>
      </c>
      <c r="V48" s="202">
        <v>2.99</v>
      </c>
      <c r="W48" s="202">
        <v>0.32</v>
      </c>
      <c r="X48" s="202">
        <v>0.94</v>
      </c>
      <c r="Y48" s="202">
        <v>0</v>
      </c>
      <c r="Z48" s="202">
        <v>58.57</v>
      </c>
      <c r="AA48" s="202">
        <v>19.86</v>
      </c>
      <c r="AB48" s="202">
        <v>0</v>
      </c>
      <c r="AC48" s="202">
        <v>13.74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32.5</v>
      </c>
      <c r="AJ48" s="202">
        <v>0</v>
      </c>
      <c r="AK48" s="202">
        <v>11.16</v>
      </c>
      <c r="AL48" s="202">
        <v>0</v>
      </c>
      <c r="AM48" s="202">
        <v>128.34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21.29</v>
      </c>
      <c r="H49" s="202">
        <v>0</v>
      </c>
      <c r="I49" s="202">
        <v>0</v>
      </c>
      <c r="J49" s="202">
        <v>25.9</v>
      </c>
      <c r="K49" s="202">
        <v>4.3600000000000003</v>
      </c>
      <c r="L49" s="202">
        <v>262.82</v>
      </c>
      <c r="M49" s="202">
        <v>0.37</v>
      </c>
      <c r="N49" s="202">
        <v>1.1299999999999999</v>
      </c>
      <c r="O49" s="202">
        <v>0</v>
      </c>
      <c r="P49" s="202">
        <v>0</v>
      </c>
      <c r="Q49" s="202">
        <v>2.75</v>
      </c>
      <c r="R49" s="202">
        <v>6.08</v>
      </c>
      <c r="S49" s="202">
        <v>3.79</v>
      </c>
      <c r="T49" s="202">
        <v>0</v>
      </c>
      <c r="U49" s="202">
        <v>1.56</v>
      </c>
      <c r="V49" s="202">
        <v>2.99</v>
      </c>
      <c r="W49" s="202">
        <v>0.32</v>
      </c>
      <c r="X49" s="202">
        <v>0.94</v>
      </c>
      <c r="Y49" s="202">
        <v>0</v>
      </c>
      <c r="Z49" s="202">
        <v>58.57</v>
      </c>
      <c r="AA49" s="202">
        <v>19.86</v>
      </c>
      <c r="AB49" s="202">
        <v>0</v>
      </c>
      <c r="AC49" s="202">
        <v>13.74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32.5</v>
      </c>
      <c r="AJ49" s="202">
        <v>0</v>
      </c>
      <c r="AK49" s="202">
        <v>11.16</v>
      </c>
      <c r="AL49" s="202">
        <v>0</v>
      </c>
      <c r="AM49" s="202">
        <v>128.34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21.29</v>
      </c>
      <c r="H50" s="202">
        <v>0</v>
      </c>
      <c r="I50" s="202">
        <v>0</v>
      </c>
      <c r="J50" s="202">
        <v>25.9</v>
      </c>
      <c r="K50" s="202">
        <v>4.3600000000000003</v>
      </c>
      <c r="L50" s="202">
        <v>262.82</v>
      </c>
      <c r="M50" s="202">
        <v>0.37</v>
      </c>
      <c r="N50" s="202">
        <v>1.1299999999999999</v>
      </c>
      <c r="O50" s="202">
        <v>0</v>
      </c>
      <c r="P50" s="202">
        <v>0</v>
      </c>
      <c r="Q50" s="202">
        <v>2.75</v>
      </c>
      <c r="R50" s="202">
        <v>6.08</v>
      </c>
      <c r="S50" s="202">
        <v>3.79</v>
      </c>
      <c r="T50" s="202">
        <v>0</v>
      </c>
      <c r="U50" s="202">
        <v>1.56</v>
      </c>
      <c r="V50" s="202">
        <v>2.99</v>
      </c>
      <c r="W50" s="202">
        <v>0.32</v>
      </c>
      <c r="X50" s="202">
        <v>0.94</v>
      </c>
      <c r="Y50" s="202">
        <v>0</v>
      </c>
      <c r="Z50" s="202">
        <v>58.57</v>
      </c>
      <c r="AA50" s="202">
        <v>19.86</v>
      </c>
      <c r="AB50" s="202">
        <v>0</v>
      </c>
      <c r="AC50" s="202">
        <v>13.74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32.5</v>
      </c>
      <c r="AJ50" s="202">
        <v>0</v>
      </c>
      <c r="AK50" s="202">
        <v>11.16</v>
      </c>
      <c r="AL50" s="202">
        <v>0</v>
      </c>
      <c r="AM50" s="202">
        <v>128.34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21.23</v>
      </c>
      <c r="H51" s="202">
        <v>0</v>
      </c>
      <c r="I51" s="202">
        <v>0</v>
      </c>
      <c r="J51" s="202">
        <v>25.9</v>
      </c>
      <c r="K51" s="202">
        <v>4.3600000000000003</v>
      </c>
      <c r="L51" s="202">
        <v>262.82</v>
      </c>
      <c r="M51" s="202">
        <v>0.37</v>
      </c>
      <c r="N51" s="202">
        <v>1.1299999999999999</v>
      </c>
      <c r="O51" s="202">
        <v>0</v>
      </c>
      <c r="P51" s="202">
        <v>0</v>
      </c>
      <c r="Q51" s="202">
        <v>2.75</v>
      </c>
      <c r="R51" s="202">
        <v>6.08</v>
      </c>
      <c r="S51" s="202">
        <v>3.79</v>
      </c>
      <c r="T51" s="202">
        <v>0</v>
      </c>
      <c r="U51" s="202">
        <v>1.56</v>
      </c>
      <c r="V51" s="202">
        <v>2.99</v>
      </c>
      <c r="W51" s="202">
        <v>0.32</v>
      </c>
      <c r="X51" s="202">
        <v>0.94</v>
      </c>
      <c r="Y51" s="202">
        <v>0</v>
      </c>
      <c r="Z51" s="202">
        <v>58.57</v>
      </c>
      <c r="AA51" s="202">
        <v>19.86</v>
      </c>
      <c r="AB51" s="202">
        <v>0</v>
      </c>
      <c r="AC51" s="202">
        <v>14.03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32.5</v>
      </c>
      <c r="AJ51" s="202">
        <v>0</v>
      </c>
      <c r="AK51" s="202">
        <v>11.16</v>
      </c>
      <c r="AL51" s="202">
        <v>0</v>
      </c>
      <c r="AM51" s="202">
        <v>128.34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21.23</v>
      </c>
      <c r="H52" s="202">
        <v>0</v>
      </c>
      <c r="I52" s="202">
        <v>0</v>
      </c>
      <c r="J52" s="202">
        <v>25.9</v>
      </c>
      <c r="K52" s="202">
        <v>4.3600000000000003</v>
      </c>
      <c r="L52" s="202">
        <v>262.82</v>
      </c>
      <c r="M52" s="202">
        <v>0.37</v>
      </c>
      <c r="N52" s="202">
        <v>1.1299999999999999</v>
      </c>
      <c r="O52" s="202">
        <v>0</v>
      </c>
      <c r="P52" s="202">
        <v>0</v>
      </c>
      <c r="Q52" s="202">
        <v>2.75</v>
      </c>
      <c r="R52" s="202">
        <v>6.08</v>
      </c>
      <c r="S52" s="202">
        <v>3.79</v>
      </c>
      <c r="T52" s="202">
        <v>0</v>
      </c>
      <c r="U52" s="202">
        <v>1.56</v>
      </c>
      <c r="V52" s="202">
        <v>2.99</v>
      </c>
      <c r="W52" s="202">
        <v>0.32</v>
      </c>
      <c r="X52" s="202">
        <v>0.94</v>
      </c>
      <c r="Y52" s="202">
        <v>0</v>
      </c>
      <c r="Z52" s="202">
        <v>58.57</v>
      </c>
      <c r="AA52" s="202">
        <v>19.86</v>
      </c>
      <c r="AB52" s="202">
        <v>0</v>
      </c>
      <c r="AC52" s="202">
        <v>14.03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33.08</v>
      </c>
      <c r="AJ52" s="202">
        <v>0</v>
      </c>
      <c r="AK52" s="202">
        <v>11.16</v>
      </c>
      <c r="AL52" s="202">
        <v>0</v>
      </c>
      <c r="AM52" s="202">
        <v>128.34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21.23</v>
      </c>
      <c r="H53" s="202">
        <v>0</v>
      </c>
      <c r="I53" s="202">
        <v>0</v>
      </c>
      <c r="J53" s="202">
        <v>25.9</v>
      </c>
      <c r="K53" s="202">
        <v>4.3600000000000003</v>
      </c>
      <c r="L53" s="202">
        <v>262.82</v>
      </c>
      <c r="M53" s="202">
        <v>0.37</v>
      </c>
      <c r="N53" s="202">
        <v>1.1299999999999999</v>
      </c>
      <c r="O53" s="202">
        <v>0</v>
      </c>
      <c r="P53" s="202">
        <v>0</v>
      </c>
      <c r="Q53" s="202">
        <v>2.75</v>
      </c>
      <c r="R53" s="202">
        <v>6.08</v>
      </c>
      <c r="S53" s="202">
        <v>3.79</v>
      </c>
      <c r="T53" s="202">
        <v>0</v>
      </c>
      <c r="U53" s="202">
        <v>1.56</v>
      </c>
      <c r="V53" s="202">
        <v>2.99</v>
      </c>
      <c r="W53" s="202">
        <v>0.32</v>
      </c>
      <c r="X53" s="202">
        <v>0.94</v>
      </c>
      <c r="Y53" s="202">
        <v>0</v>
      </c>
      <c r="Z53" s="202">
        <v>58.57</v>
      </c>
      <c r="AA53" s="202">
        <v>19.86</v>
      </c>
      <c r="AB53" s="202">
        <v>0</v>
      </c>
      <c r="AC53" s="202">
        <v>14.03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33.08</v>
      </c>
      <c r="AJ53" s="202">
        <v>0</v>
      </c>
      <c r="AK53" s="202">
        <v>11.16</v>
      </c>
      <c r="AL53" s="202">
        <v>0</v>
      </c>
      <c r="AM53" s="202">
        <v>128.34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21.23</v>
      </c>
      <c r="H54" s="202">
        <v>0</v>
      </c>
      <c r="I54" s="202">
        <v>0</v>
      </c>
      <c r="J54" s="202">
        <v>25.9</v>
      </c>
      <c r="K54" s="202">
        <v>4.3600000000000003</v>
      </c>
      <c r="L54" s="202">
        <v>262.82</v>
      </c>
      <c r="M54" s="202">
        <v>0.37</v>
      </c>
      <c r="N54" s="202">
        <v>1.1299999999999999</v>
      </c>
      <c r="O54" s="202">
        <v>0</v>
      </c>
      <c r="P54" s="202">
        <v>0</v>
      </c>
      <c r="Q54" s="202">
        <v>2.75</v>
      </c>
      <c r="R54" s="202">
        <v>6.08</v>
      </c>
      <c r="S54" s="202">
        <v>3.79</v>
      </c>
      <c r="T54" s="202">
        <v>0</v>
      </c>
      <c r="U54" s="202">
        <v>1.56</v>
      </c>
      <c r="V54" s="202">
        <v>2.99</v>
      </c>
      <c r="W54" s="202">
        <v>0.32</v>
      </c>
      <c r="X54" s="202">
        <v>0.94</v>
      </c>
      <c r="Y54" s="202">
        <v>0</v>
      </c>
      <c r="Z54" s="202">
        <v>58.57</v>
      </c>
      <c r="AA54" s="202">
        <v>19.86</v>
      </c>
      <c r="AB54" s="202">
        <v>0</v>
      </c>
      <c r="AC54" s="202">
        <v>14.03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33.08</v>
      </c>
      <c r="AJ54" s="202">
        <v>0</v>
      </c>
      <c r="AK54" s="202">
        <v>11.16</v>
      </c>
      <c r="AL54" s="202">
        <v>0</v>
      </c>
      <c r="AM54" s="202">
        <v>128.34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21.23</v>
      </c>
      <c r="H55" s="202">
        <v>0</v>
      </c>
      <c r="I55" s="202">
        <v>0</v>
      </c>
      <c r="J55" s="202">
        <v>25.9</v>
      </c>
      <c r="K55" s="202">
        <v>4.3600000000000003</v>
      </c>
      <c r="L55" s="202">
        <v>262.82</v>
      </c>
      <c r="M55" s="202">
        <v>0.37</v>
      </c>
      <c r="N55" s="202">
        <v>1.1299999999999999</v>
      </c>
      <c r="O55" s="202">
        <v>0</v>
      </c>
      <c r="P55" s="202">
        <v>0</v>
      </c>
      <c r="Q55" s="202">
        <v>2.75</v>
      </c>
      <c r="R55" s="202">
        <v>6.08</v>
      </c>
      <c r="S55" s="202">
        <v>3.79</v>
      </c>
      <c r="T55" s="202">
        <v>0</v>
      </c>
      <c r="U55" s="202">
        <v>1.56</v>
      </c>
      <c r="V55" s="202">
        <v>2.99</v>
      </c>
      <c r="W55" s="202">
        <v>0.32</v>
      </c>
      <c r="X55" s="202">
        <v>0.94</v>
      </c>
      <c r="Y55" s="202">
        <v>0</v>
      </c>
      <c r="Z55" s="202">
        <v>58.57</v>
      </c>
      <c r="AA55" s="202">
        <v>19.86</v>
      </c>
      <c r="AB55" s="202">
        <v>0</v>
      </c>
      <c r="AC55" s="202">
        <v>14.03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33.08</v>
      </c>
      <c r="AJ55" s="202">
        <v>0</v>
      </c>
      <c r="AK55" s="202">
        <v>11.16</v>
      </c>
      <c r="AL55" s="202">
        <v>0</v>
      </c>
      <c r="AM55" s="202">
        <v>128.34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21.23</v>
      </c>
      <c r="H56" s="202">
        <v>0</v>
      </c>
      <c r="I56" s="202">
        <v>0</v>
      </c>
      <c r="J56" s="202">
        <v>25.9</v>
      </c>
      <c r="K56" s="202">
        <v>4.3600000000000003</v>
      </c>
      <c r="L56" s="202">
        <v>262.82</v>
      </c>
      <c r="M56" s="202">
        <v>0.37</v>
      </c>
      <c r="N56" s="202">
        <v>1.1299999999999999</v>
      </c>
      <c r="O56" s="202">
        <v>0</v>
      </c>
      <c r="P56" s="202">
        <v>0</v>
      </c>
      <c r="Q56" s="202">
        <v>2.75</v>
      </c>
      <c r="R56" s="202">
        <v>6.08</v>
      </c>
      <c r="S56" s="202">
        <v>3.79</v>
      </c>
      <c r="T56" s="202">
        <v>0</v>
      </c>
      <c r="U56" s="202">
        <v>1.56</v>
      </c>
      <c r="V56" s="202">
        <v>2.99</v>
      </c>
      <c r="W56" s="202">
        <v>0.32</v>
      </c>
      <c r="X56" s="202">
        <v>0.94</v>
      </c>
      <c r="Y56" s="202">
        <v>0</v>
      </c>
      <c r="Z56" s="202">
        <v>58.57</v>
      </c>
      <c r="AA56" s="202">
        <v>19.86</v>
      </c>
      <c r="AB56" s="202">
        <v>0</v>
      </c>
      <c r="AC56" s="202">
        <v>14.03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33.08</v>
      </c>
      <c r="AJ56" s="202">
        <v>0</v>
      </c>
      <c r="AK56" s="202">
        <v>11.16</v>
      </c>
      <c r="AL56" s="202">
        <v>0</v>
      </c>
      <c r="AM56" s="202">
        <v>128.34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21.23</v>
      </c>
      <c r="H57" s="202">
        <v>0</v>
      </c>
      <c r="I57" s="202">
        <v>0</v>
      </c>
      <c r="J57" s="202">
        <v>25.9</v>
      </c>
      <c r="K57" s="202">
        <v>4.3600000000000003</v>
      </c>
      <c r="L57" s="202">
        <v>262.82</v>
      </c>
      <c r="M57" s="202">
        <v>0.37</v>
      </c>
      <c r="N57" s="202">
        <v>1.1299999999999999</v>
      </c>
      <c r="O57" s="202">
        <v>0</v>
      </c>
      <c r="P57" s="202">
        <v>0.93</v>
      </c>
      <c r="Q57" s="202">
        <v>2.74</v>
      </c>
      <c r="R57" s="202">
        <v>6.08</v>
      </c>
      <c r="S57" s="202">
        <v>3.79</v>
      </c>
      <c r="T57" s="202">
        <v>0</v>
      </c>
      <c r="U57" s="202">
        <v>1.56</v>
      </c>
      <c r="V57" s="202">
        <v>2.99</v>
      </c>
      <c r="W57" s="202">
        <v>0.32</v>
      </c>
      <c r="X57" s="202">
        <v>0.94</v>
      </c>
      <c r="Y57" s="202">
        <v>0</v>
      </c>
      <c r="Z57" s="202">
        <v>58.57</v>
      </c>
      <c r="AA57" s="202">
        <v>19.86</v>
      </c>
      <c r="AB57" s="202">
        <v>0</v>
      </c>
      <c r="AC57" s="202">
        <v>14.03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33.08</v>
      </c>
      <c r="AJ57" s="202">
        <v>0</v>
      </c>
      <c r="AK57" s="202">
        <v>11.16</v>
      </c>
      <c r="AL57" s="202">
        <v>0</v>
      </c>
      <c r="AM57" s="202">
        <v>128.34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21.23</v>
      </c>
      <c r="H58" s="202">
        <v>0</v>
      </c>
      <c r="I58" s="202">
        <v>0</v>
      </c>
      <c r="J58" s="202">
        <v>25.9</v>
      </c>
      <c r="K58" s="202">
        <v>4.3600000000000003</v>
      </c>
      <c r="L58" s="202">
        <v>262.82</v>
      </c>
      <c r="M58" s="202">
        <v>0.37</v>
      </c>
      <c r="N58" s="202">
        <v>1.1299999999999999</v>
      </c>
      <c r="O58" s="202">
        <v>0</v>
      </c>
      <c r="P58" s="202">
        <v>0.93</v>
      </c>
      <c r="Q58" s="202">
        <v>2.74</v>
      </c>
      <c r="R58" s="202">
        <v>6.08</v>
      </c>
      <c r="S58" s="202">
        <v>3.79</v>
      </c>
      <c r="T58" s="202">
        <v>0</v>
      </c>
      <c r="U58" s="202">
        <v>1.56</v>
      </c>
      <c r="V58" s="202">
        <v>2.99</v>
      </c>
      <c r="W58" s="202">
        <v>0.32</v>
      </c>
      <c r="X58" s="202">
        <v>0.94</v>
      </c>
      <c r="Y58" s="202">
        <v>0</v>
      </c>
      <c r="Z58" s="202">
        <v>58.57</v>
      </c>
      <c r="AA58" s="202">
        <v>19.86</v>
      </c>
      <c r="AB58" s="202">
        <v>0</v>
      </c>
      <c r="AC58" s="202">
        <v>14.03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33.08</v>
      </c>
      <c r="AJ58" s="202">
        <v>0</v>
      </c>
      <c r="AK58" s="202">
        <v>11.16</v>
      </c>
      <c r="AL58" s="202">
        <v>0</v>
      </c>
      <c r="AM58" s="202">
        <v>128.34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21.23</v>
      </c>
      <c r="H59" s="202">
        <v>0</v>
      </c>
      <c r="I59" s="202">
        <v>0</v>
      </c>
      <c r="J59" s="202">
        <v>26.24</v>
      </c>
      <c r="K59" s="202">
        <v>4.3600000000000003</v>
      </c>
      <c r="L59" s="202">
        <v>262.82</v>
      </c>
      <c r="M59" s="202">
        <v>0.37</v>
      </c>
      <c r="N59" s="202">
        <v>1.1299999999999999</v>
      </c>
      <c r="O59" s="202">
        <v>0</v>
      </c>
      <c r="P59" s="202">
        <v>0.93</v>
      </c>
      <c r="Q59" s="202">
        <v>2.74</v>
      </c>
      <c r="R59" s="202">
        <v>6.08</v>
      </c>
      <c r="S59" s="202">
        <v>3.79</v>
      </c>
      <c r="T59" s="202">
        <v>0</v>
      </c>
      <c r="U59" s="202">
        <v>1.56</v>
      </c>
      <c r="V59" s="202">
        <v>2.99</v>
      </c>
      <c r="W59" s="202">
        <v>0.32</v>
      </c>
      <c r="X59" s="202">
        <v>0.94</v>
      </c>
      <c r="Y59" s="202">
        <v>0</v>
      </c>
      <c r="Z59" s="202">
        <v>58.57</v>
      </c>
      <c r="AA59" s="202">
        <v>19.86</v>
      </c>
      <c r="AB59" s="202">
        <v>0</v>
      </c>
      <c r="AC59" s="202">
        <v>14.03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33.08</v>
      </c>
      <c r="AJ59" s="202">
        <v>0</v>
      </c>
      <c r="AK59" s="202">
        <v>11.16</v>
      </c>
      <c r="AL59" s="202">
        <v>0</v>
      </c>
      <c r="AM59" s="202">
        <v>128.34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21.23</v>
      </c>
      <c r="H60" s="202">
        <v>0</v>
      </c>
      <c r="I60" s="202">
        <v>0</v>
      </c>
      <c r="J60" s="202">
        <v>26.24</v>
      </c>
      <c r="K60" s="202">
        <v>4.3600000000000003</v>
      </c>
      <c r="L60" s="202">
        <v>262.82</v>
      </c>
      <c r="M60" s="202">
        <v>0.37</v>
      </c>
      <c r="N60" s="202">
        <v>1.1299999999999999</v>
      </c>
      <c r="O60" s="202">
        <v>0</v>
      </c>
      <c r="P60" s="202">
        <v>0.93</v>
      </c>
      <c r="Q60" s="202">
        <v>2.74</v>
      </c>
      <c r="R60" s="202">
        <v>6.08</v>
      </c>
      <c r="S60" s="202">
        <v>3.79</v>
      </c>
      <c r="T60" s="202">
        <v>0</v>
      </c>
      <c r="U60" s="202">
        <v>1.56</v>
      </c>
      <c r="V60" s="202">
        <v>2.99</v>
      </c>
      <c r="W60" s="202">
        <v>0.32</v>
      </c>
      <c r="X60" s="202">
        <v>0.94</v>
      </c>
      <c r="Y60" s="202">
        <v>0</v>
      </c>
      <c r="Z60" s="202">
        <v>58.57</v>
      </c>
      <c r="AA60" s="202">
        <v>19.86</v>
      </c>
      <c r="AB60" s="202">
        <v>0</v>
      </c>
      <c r="AC60" s="202">
        <v>14.03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33.08</v>
      </c>
      <c r="AJ60" s="202">
        <v>0</v>
      </c>
      <c r="AK60" s="202">
        <v>11.16</v>
      </c>
      <c r="AL60" s="202">
        <v>0</v>
      </c>
      <c r="AM60" s="202">
        <v>128.34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21.23</v>
      </c>
      <c r="H61" s="202">
        <v>0</v>
      </c>
      <c r="I61" s="202">
        <v>0</v>
      </c>
      <c r="J61" s="202">
        <v>26.24</v>
      </c>
      <c r="K61" s="202">
        <v>4.3600000000000003</v>
      </c>
      <c r="L61" s="202">
        <v>262.82</v>
      </c>
      <c r="M61" s="202">
        <v>0.37</v>
      </c>
      <c r="N61" s="202">
        <v>1.1299999999999999</v>
      </c>
      <c r="O61" s="202">
        <v>0</v>
      </c>
      <c r="P61" s="202">
        <v>0.93</v>
      </c>
      <c r="Q61" s="202">
        <v>2.74</v>
      </c>
      <c r="R61" s="202">
        <v>6.08</v>
      </c>
      <c r="S61" s="202">
        <v>3.79</v>
      </c>
      <c r="T61" s="202">
        <v>0</v>
      </c>
      <c r="U61" s="202">
        <v>1.56</v>
      </c>
      <c r="V61" s="202">
        <v>2.99</v>
      </c>
      <c r="W61" s="202">
        <v>0.32</v>
      </c>
      <c r="X61" s="202">
        <v>0.94</v>
      </c>
      <c r="Y61" s="202">
        <v>0</v>
      </c>
      <c r="Z61" s="202">
        <v>58.57</v>
      </c>
      <c r="AA61" s="202">
        <v>19.86</v>
      </c>
      <c r="AB61" s="202">
        <v>0</v>
      </c>
      <c r="AC61" s="202">
        <v>14.03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33.08</v>
      </c>
      <c r="AJ61" s="202">
        <v>0</v>
      </c>
      <c r="AK61" s="202">
        <v>11.16</v>
      </c>
      <c r="AL61" s="202">
        <v>0</v>
      </c>
      <c r="AM61" s="202">
        <v>128.34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21.23</v>
      </c>
      <c r="H62" s="202">
        <v>0</v>
      </c>
      <c r="I62" s="202">
        <v>0</v>
      </c>
      <c r="J62" s="202">
        <v>26.24</v>
      </c>
      <c r="K62" s="202">
        <v>4.3600000000000003</v>
      </c>
      <c r="L62" s="202">
        <v>262.82</v>
      </c>
      <c r="M62" s="202">
        <v>0.37</v>
      </c>
      <c r="N62" s="202">
        <v>1.1299999999999999</v>
      </c>
      <c r="O62" s="202">
        <v>0</v>
      </c>
      <c r="P62" s="202">
        <v>0.93</v>
      </c>
      <c r="Q62" s="202">
        <v>2.74</v>
      </c>
      <c r="R62" s="202">
        <v>6.08</v>
      </c>
      <c r="S62" s="202">
        <v>3.79</v>
      </c>
      <c r="T62" s="202">
        <v>0</v>
      </c>
      <c r="U62" s="202">
        <v>1.56</v>
      </c>
      <c r="V62" s="202">
        <v>2.99</v>
      </c>
      <c r="W62" s="202">
        <v>0.32</v>
      </c>
      <c r="X62" s="202">
        <v>0.94</v>
      </c>
      <c r="Y62" s="202">
        <v>0</v>
      </c>
      <c r="Z62" s="202">
        <v>58.57</v>
      </c>
      <c r="AA62" s="202">
        <v>19.86</v>
      </c>
      <c r="AB62" s="202">
        <v>0</v>
      </c>
      <c r="AC62" s="202">
        <v>14.03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33.08</v>
      </c>
      <c r="AJ62" s="202">
        <v>0</v>
      </c>
      <c r="AK62" s="202">
        <v>11.16</v>
      </c>
      <c r="AL62" s="202">
        <v>0</v>
      </c>
      <c r="AM62" s="202">
        <v>128.34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21.23</v>
      </c>
      <c r="H63" s="202">
        <v>0</v>
      </c>
      <c r="I63" s="202">
        <v>0</v>
      </c>
      <c r="J63" s="202">
        <v>26.24</v>
      </c>
      <c r="K63" s="202">
        <v>4.3600000000000003</v>
      </c>
      <c r="L63" s="202">
        <v>262.82</v>
      </c>
      <c r="M63" s="202">
        <v>0.37</v>
      </c>
      <c r="N63" s="202">
        <v>1.1299999999999999</v>
      </c>
      <c r="O63" s="202">
        <v>0</v>
      </c>
      <c r="P63" s="202">
        <v>0.93</v>
      </c>
      <c r="Q63" s="202">
        <v>2.74</v>
      </c>
      <c r="R63" s="202">
        <v>6.08</v>
      </c>
      <c r="S63" s="202">
        <v>3.79</v>
      </c>
      <c r="T63" s="202">
        <v>0</v>
      </c>
      <c r="U63" s="202">
        <v>1.56</v>
      </c>
      <c r="V63" s="202">
        <v>2.99</v>
      </c>
      <c r="W63" s="202">
        <v>0.32</v>
      </c>
      <c r="X63" s="202">
        <v>0.94</v>
      </c>
      <c r="Y63" s="202">
        <v>0</v>
      </c>
      <c r="Z63" s="202">
        <v>58.45</v>
      </c>
      <c r="AA63" s="202">
        <v>19.82</v>
      </c>
      <c r="AB63" s="202">
        <v>0</v>
      </c>
      <c r="AC63" s="202">
        <v>14.03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33.08</v>
      </c>
      <c r="AJ63" s="202">
        <v>0</v>
      </c>
      <c r="AK63" s="202">
        <v>11.16</v>
      </c>
      <c r="AL63" s="202">
        <v>0</v>
      </c>
      <c r="AM63" s="202">
        <v>128.34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21.23</v>
      </c>
      <c r="H64" s="202">
        <v>0</v>
      </c>
      <c r="I64" s="202">
        <v>0</v>
      </c>
      <c r="J64" s="202">
        <v>26.24</v>
      </c>
      <c r="K64" s="202">
        <v>4.3600000000000003</v>
      </c>
      <c r="L64" s="202">
        <v>262.82</v>
      </c>
      <c r="M64" s="202">
        <v>0.37</v>
      </c>
      <c r="N64" s="202">
        <v>1.1299999999999999</v>
      </c>
      <c r="O64" s="202">
        <v>0</v>
      </c>
      <c r="P64" s="202">
        <v>0.93</v>
      </c>
      <c r="Q64" s="202">
        <v>2.74</v>
      </c>
      <c r="R64" s="202">
        <v>6.08</v>
      </c>
      <c r="S64" s="202">
        <v>3.79</v>
      </c>
      <c r="T64" s="202">
        <v>0</v>
      </c>
      <c r="U64" s="202">
        <v>1.56</v>
      </c>
      <c r="V64" s="202">
        <v>2.99</v>
      </c>
      <c r="W64" s="202">
        <v>0.32</v>
      </c>
      <c r="X64" s="202">
        <v>0.94</v>
      </c>
      <c r="Y64" s="202">
        <v>0</v>
      </c>
      <c r="Z64" s="202">
        <v>58.45</v>
      </c>
      <c r="AA64" s="202">
        <v>19.82</v>
      </c>
      <c r="AB64" s="202">
        <v>0</v>
      </c>
      <c r="AC64" s="202">
        <v>14.03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33.08</v>
      </c>
      <c r="AJ64" s="202">
        <v>0</v>
      </c>
      <c r="AK64" s="202">
        <v>11.16</v>
      </c>
      <c r="AL64" s="202">
        <v>0</v>
      </c>
      <c r="AM64" s="202">
        <v>128.34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21.23</v>
      </c>
      <c r="H65" s="202">
        <v>0</v>
      </c>
      <c r="I65" s="202">
        <v>0</v>
      </c>
      <c r="J65" s="202">
        <v>26.24</v>
      </c>
      <c r="K65" s="202">
        <v>4.3600000000000003</v>
      </c>
      <c r="L65" s="202">
        <v>262.82</v>
      </c>
      <c r="M65" s="202">
        <v>0.37</v>
      </c>
      <c r="N65" s="202">
        <v>1.1299999999999999</v>
      </c>
      <c r="O65" s="202">
        <v>0</v>
      </c>
      <c r="P65" s="202">
        <v>0.93</v>
      </c>
      <c r="Q65" s="202">
        <v>2.74</v>
      </c>
      <c r="R65" s="202">
        <v>6.08</v>
      </c>
      <c r="S65" s="202">
        <v>3.79</v>
      </c>
      <c r="T65" s="202">
        <v>0</v>
      </c>
      <c r="U65" s="202">
        <v>1.56</v>
      </c>
      <c r="V65" s="202">
        <v>2.99</v>
      </c>
      <c r="W65" s="202">
        <v>0.32</v>
      </c>
      <c r="X65" s="202">
        <v>0.94</v>
      </c>
      <c r="Y65" s="202">
        <v>0</v>
      </c>
      <c r="Z65" s="202">
        <v>58.57</v>
      </c>
      <c r="AA65" s="202">
        <v>19.920000000000002</v>
      </c>
      <c r="AB65" s="202">
        <v>0</v>
      </c>
      <c r="AC65" s="202">
        <v>14.03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33.08</v>
      </c>
      <c r="AJ65" s="202">
        <v>0</v>
      </c>
      <c r="AK65" s="202">
        <v>17.22</v>
      </c>
      <c r="AL65" s="202">
        <v>0</v>
      </c>
      <c r="AM65" s="202">
        <v>128.34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21.23</v>
      </c>
      <c r="H66" s="202">
        <v>0</v>
      </c>
      <c r="I66" s="202">
        <v>0</v>
      </c>
      <c r="J66" s="202">
        <v>26.24</v>
      </c>
      <c r="K66" s="202">
        <v>4.3600000000000003</v>
      </c>
      <c r="L66" s="202">
        <v>262.82</v>
      </c>
      <c r="M66" s="202">
        <v>0.37</v>
      </c>
      <c r="N66" s="202">
        <v>1.1299999999999999</v>
      </c>
      <c r="O66" s="202">
        <v>0</v>
      </c>
      <c r="P66" s="202">
        <v>0.93</v>
      </c>
      <c r="Q66" s="202">
        <v>2.74</v>
      </c>
      <c r="R66" s="202">
        <v>6.08</v>
      </c>
      <c r="S66" s="202">
        <v>3.79</v>
      </c>
      <c r="T66" s="202">
        <v>0</v>
      </c>
      <c r="U66" s="202">
        <v>1.56</v>
      </c>
      <c r="V66" s="202">
        <v>2.99</v>
      </c>
      <c r="W66" s="202">
        <v>0.32</v>
      </c>
      <c r="X66" s="202">
        <v>0.94</v>
      </c>
      <c r="Y66" s="202">
        <v>0</v>
      </c>
      <c r="Z66" s="202">
        <v>58.57</v>
      </c>
      <c r="AA66" s="202">
        <v>19.920000000000002</v>
      </c>
      <c r="AB66" s="202">
        <v>0</v>
      </c>
      <c r="AC66" s="202">
        <v>14.03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33.08</v>
      </c>
      <c r="AJ66" s="202">
        <v>0</v>
      </c>
      <c r="AK66" s="202">
        <v>17.22</v>
      </c>
      <c r="AL66" s="202">
        <v>0</v>
      </c>
      <c r="AM66" s="202">
        <v>128.34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</v>
      </c>
      <c r="E67" s="202">
        <v>0</v>
      </c>
      <c r="F67" s="202">
        <v>0</v>
      </c>
      <c r="G67" s="202">
        <v>21.23</v>
      </c>
      <c r="H67" s="202">
        <v>0</v>
      </c>
      <c r="I67" s="202">
        <v>0</v>
      </c>
      <c r="J67" s="202">
        <v>26.24</v>
      </c>
      <c r="K67" s="202">
        <v>4.3600000000000003</v>
      </c>
      <c r="L67" s="202">
        <v>262.82</v>
      </c>
      <c r="M67" s="202">
        <v>0.37</v>
      </c>
      <c r="N67" s="202">
        <v>1.1299999999999999</v>
      </c>
      <c r="O67" s="202">
        <v>0</v>
      </c>
      <c r="P67" s="202">
        <v>0.93</v>
      </c>
      <c r="Q67" s="202">
        <v>2.74</v>
      </c>
      <c r="R67" s="202">
        <v>6.08</v>
      </c>
      <c r="S67" s="202">
        <v>3.79</v>
      </c>
      <c r="T67" s="202">
        <v>0</v>
      </c>
      <c r="U67" s="202">
        <v>1.56</v>
      </c>
      <c r="V67" s="202">
        <v>2.99</v>
      </c>
      <c r="W67" s="202">
        <v>0.32</v>
      </c>
      <c r="X67" s="202">
        <v>0.94</v>
      </c>
      <c r="Y67" s="202">
        <v>0</v>
      </c>
      <c r="Z67" s="202">
        <v>58.57</v>
      </c>
      <c r="AA67" s="202">
        <v>19.920000000000002</v>
      </c>
      <c r="AB67" s="202">
        <v>0</v>
      </c>
      <c r="AC67" s="202">
        <v>14.03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33.08</v>
      </c>
      <c r="AJ67" s="202">
        <v>0</v>
      </c>
      <c r="AK67" s="202">
        <v>17.22</v>
      </c>
      <c r="AL67" s="202">
        <v>0</v>
      </c>
      <c r="AM67" s="202">
        <v>128.34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</v>
      </c>
      <c r="E68" s="202">
        <v>0</v>
      </c>
      <c r="F68" s="202">
        <v>0</v>
      </c>
      <c r="G68" s="202">
        <v>21.23</v>
      </c>
      <c r="H68" s="202">
        <v>0</v>
      </c>
      <c r="I68" s="202">
        <v>0</v>
      </c>
      <c r="J68" s="202">
        <v>26.24</v>
      </c>
      <c r="K68" s="202">
        <v>4.3600000000000003</v>
      </c>
      <c r="L68" s="202">
        <v>262.82</v>
      </c>
      <c r="M68" s="202">
        <v>0.37</v>
      </c>
      <c r="N68" s="202">
        <v>1.1299999999999999</v>
      </c>
      <c r="O68" s="202">
        <v>0</v>
      </c>
      <c r="P68" s="202">
        <v>0.93</v>
      </c>
      <c r="Q68" s="202">
        <v>2.74</v>
      </c>
      <c r="R68" s="202">
        <v>6.08</v>
      </c>
      <c r="S68" s="202">
        <v>3.79</v>
      </c>
      <c r="T68" s="202">
        <v>0</v>
      </c>
      <c r="U68" s="202">
        <v>1.56</v>
      </c>
      <c r="V68" s="202">
        <v>2.99</v>
      </c>
      <c r="W68" s="202">
        <v>0.32</v>
      </c>
      <c r="X68" s="202">
        <v>0.94</v>
      </c>
      <c r="Y68" s="202">
        <v>0</v>
      </c>
      <c r="Z68" s="202">
        <v>58.57</v>
      </c>
      <c r="AA68" s="202">
        <v>19.920000000000002</v>
      </c>
      <c r="AB68" s="202">
        <v>0</v>
      </c>
      <c r="AC68" s="202">
        <v>14.03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33.08</v>
      </c>
      <c r="AJ68" s="202">
        <v>0</v>
      </c>
      <c r="AK68" s="202">
        <v>17.22</v>
      </c>
      <c r="AL68" s="202">
        <v>0</v>
      </c>
      <c r="AM68" s="202">
        <v>128.34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</v>
      </c>
      <c r="E69" s="202">
        <v>0</v>
      </c>
      <c r="F69" s="202">
        <v>0</v>
      </c>
      <c r="G69" s="202">
        <v>21.23</v>
      </c>
      <c r="H69" s="202">
        <v>0</v>
      </c>
      <c r="I69" s="202">
        <v>0</v>
      </c>
      <c r="J69" s="202">
        <v>26.24</v>
      </c>
      <c r="K69" s="202">
        <v>4.3600000000000003</v>
      </c>
      <c r="L69" s="202">
        <v>263.57</v>
      </c>
      <c r="M69" s="202">
        <v>0.37</v>
      </c>
      <c r="N69" s="202">
        <v>1.1299999999999999</v>
      </c>
      <c r="O69" s="202">
        <v>0</v>
      </c>
      <c r="P69" s="202">
        <v>0.93</v>
      </c>
      <c r="Q69" s="202">
        <v>2.74</v>
      </c>
      <c r="R69" s="202">
        <v>6.08</v>
      </c>
      <c r="S69" s="202">
        <v>3.79</v>
      </c>
      <c r="T69" s="202">
        <v>0</v>
      </c>
      <c r="U69" s="202">
        <v>1.56</v>
      </c>
      <c r="V69" s="202">
        <v>2.99</v>
      </c>
      <c r="W69" s="202">
        <v>0.32</v>
      </c>
      <c r="X69" s="202">
        <v>0.94</v>
      </c>
      <c r="Y69" s="202">
        <v>0</v>
      </c>
      <c r="Z69" s="202">
        <v>58.57</v>
      </c>
      <c r="AA69" s="202">
        <v>19.920000000000002</v>
      </c>
      <c r="AB69" s="202">
        <v>0</v>
      </c>
      <c r="AC69" s="202">
        <v>14.03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33.08</v>
      </c>
      <c r="AJ69" s="202">
        <v>0</v>
      </c>
      <c r="AK69" s="202">
        <v>17.22</v>
      </c>
      <c r="AL69" s="202">
        <v>0</v>
      </c>
      <c r="AM69" s="202">
        <v>128.34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</v>
      </c>
      <c r="E70" s="202">
        <v>0</v>
      </c>
      <c r="F70" s="202">
        <v>0</v>
      </c>
      <c r="G70" s="202">
        <v>21.23</v>
      </c>
      <c r="H70" s="202">
        <v>0</v>
      </c>
      <c r="I70" s="202">
        <v>0</v>
      </c>
      <c r="J70" s="202">
        <v>26.24</v>
      </c>
      <c r="K70" s="202">
        <v>4.3600000000000003</v>
      </c>
      <c r="L70" s="202">
        <v>263.57</v>
      </c>
      <c r="M70" s="202">
        <v>0.37</v>
      </c>
      <c r="N70" s="202">
        <v>1.1299999999999999</v>
      </c>
      <c r="O70" s="202">
        <v>0</v>
      </c>
      <c r="P70" s="202">
        <v>0.93</v>
      </c>
      <c r="Q70" s="202">
        <v>2.74</v>
      </c>
      <c r="R70" s="202">
        <v>6.08</v>
      </c>
      <c r="S70" s="202">
        <v>3.79</v>
      </c>
      <c r="T70" s="202">
        <v>0</v>
      </c>
      <c r="U70" s="202">
        <v>1.56</v>
      </c>
      <c r="V70" s="202">
        <v>2.99</v>
      </c>
      <c r="W70" s="202">
        <v>0.32</v>
      </c>
      <c r="X70" s="202">
        <v>0.94</v>
      </c>
      <c r="Y70" s="202">
        <v>0</v>
      </c>
      <c r="Z70" s="202">
        <v>58.57</v>
      </c>
      <c r="AA70" s="202">
        <v>19.920000000000002</v>
      </c>
      <c r="AB70" s="202">
        <v>0</v>
      </c>
      <c r="AC70" s="202">
        <v>14.03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33.08</v>
      </c>
      <c r="AJ70" s="202">
        <v>0</v>
      </c>
      <c r="AK70" s="202">
        <v>17.22</v>
      </c>
      <c r="AL70" s="202">
        <v>0</v>
      </c>
      <c r="AM70" s="202">
        <v>128.34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</v>
      </c>
      <c r="E71" s="202">
        <v>0</v>
      </c>
      <c r="F71" s="202">
        <v>0</v>
      </c>
      <c r="G71" s="202">
        <v>21.23</v>
      </c>
      <c r="H71" s="202">
        <v>0</v>
      </c>
      <c r="I71" s="202">
        <v>0</v>
      </c>
      <c r="J71" s="202">
        <v>26.24</v>
      </c>
      <c r="K71" s="202">
        <v>4.3600000000000003</v>
      </c>
      <c r="L71" s="202">
        <v>263.57</v>
      </c>
      <c r="M71" s="202">
        <v>0.37</v>
      </c>
      <c r="N71" s="202">
        <v>1.1299999999999999</v>
      </c>
      <c r="O71" s="202">
        <v>0</v>
      </c>
      <c r="P71" s="202">
        <v>0.93</v>
      </c>
      <c r="Q71" s="202">
        <v>2.74</v>
      </c>
      <c r="R71" s="202">
        <v>6.08</v>
      </c>
      <c r="S71" s="202">
        <v>3.79</v>
      </c>
      <c r="T71" s="202">
        <v>0</v>
      </c>
      <c r="U71" s="202">
        <v>1.56</v>
      </c>
      <c r="V71" s="202">
        <v>2.99</v>
      </c>
      <c r="W71" s="202">
        <v>0.32</v>
      </c>
      <c r="X71" s="202">
        <v>0.94</v>
      </c>
      <c r="Y71" s="202">
        <v>0</v>
      </c>
      <c r="Z71" s="202">
        <v>58.57</v>
      </c>
      <c r="AA71" s="202">
        <v>19.920000000000002</v>
      </c>
      <c r="AB71" s="202">
        <v>0</v>
      </c>
      <c r="AC71" s="202">
        <v>13.96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33.08</v>
      </c>
      <c r="AJ71" s="202">
        <v>0</v>
      </c>
      <c r="AK71" s="202">
        <v>17.22</v>
      </c>
      <c r="AL71" s="202">
        <v>0</v>
      </c>
      <c r="AM71" s="202">
        <v>128.34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</v>
      </c>
      <c r="E72" s="202">
        <v>0</v>
      </c>
      <c r="F72" s="202">
        <v>0</v>
      </c>
      <c r="G72" s="202">
        <v>21.23</v>
      </c>
      <c r="H72" s="202">
        <v>0</v>
      </c>
      <c r="I72" s="202">
        <v>0</v>
      </c>
      <c r="J72" s="202">
        <v>26.24</v>
      </c>
      <c r="K72" s="202">
        <v>4.3600000000000003</v>
      </c>
      <c r="L72" s="202">
        <v>263.57</v>
      </c>
      <c r="M72" s="202">
        <v>0.37</v>
      </c>
      <c r="N72" s="202">
        <v>1.1299999999999999</v>
      </c>
      <c r="O72" s="202">
        <v>0</v>
      </c>
      <c r="P72" s="202">
        <v>0.93</v>
      </c>
      <c r="Q72" s="202">
        <v>2.74</v>
      </c>
      <c r="R72" s="202">
        <v>6.08</v>
      </c>
      <c r="S72" s="202">
        <v>3.79</v>
      </c>
      <c r="T72" s="202">
        <v>0</v>
      </c>
      <c r="U72" s="202">
        <v>1.56</v>
      </c>
      <c r="V72" s="202">
        <v>2.99</v>
      </c>
      <c r="W72" s="202">
        <v>0.32</v>
      </c>
      <c r="X72" s="202">
        <v>0.94</v>
      </c>
      <c r="Y72" s="202">
        <v>0</v>
      </c>
      <c r="Z72" s="202">
        <v>58.57</v>
      </c>
      <c r="AA72" s="202">
        <v>19.920000000000002</v>
      </c>
      <c r="AB72" s="202">
        <v>0</v>
      </c>
      <c r="AC72" s="202">
        <v>13.96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33.08</v>
      </c>
      <c r="AJ72" s="202">
        <v>0</v>
      </c>
      <c r="AK72" s="202">
        <v>17.22</v>
      </c>
      <c r="AL72" s="202">
        <v>0</v>
      </c>
      <c r="AM72" s="202">
        <v>128.34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</v>
      </c>
      <c r="E73" s="202">
        <v>0</v>
      </c>
      <c r="F73" s="202">
        <v>0</v>
      </c>
      <c r="G73" s="202">
        <v>21.23</v>
      </c>
      <c r="H73" s="202">
        <v>0</v>
      </c>
      <c r="I73" s="202">
        <v>0</v>
      </c>
      <c r="J73" s="202">
        <v>26.24</v>
      </c>
      <c r="K73" s="202">
        <v>4.3600000000000003</v>
      </c>
      <c r="L73" s="202">
        <v>263.57</v>
      </c>
      <c r="M73" s="202">
        <v>0.37</v>
      </c>
      <c r="N73" s="202">
        <v>1.1299999999999999</v>
      </c>
      <c r="O73" s="202">
        <v>0</v>
      </c>
      <c r="P73" s="202">
        <v>0.93</v>
      </c>
      <c r="Q73" s="202">
        <v>2.74</v>
      </c>
      <c r="R73" s="202">
        <v>6.08</v>
      </c>
      <c r="S73" s="202">
        <v>3.79</v>
      </c>
      <c r="T73" s="202">
        <v>0</v>
      </c>
      <c r="U73" s="202">
        <v>1.56</v>
      </c>
      <c r="V73" s="202">
        <v>2.99</v>
      </c>
      <c r="W73" s="202">
        <v>0.32</v>
      </c>
      <c r="X73" s="202">
        <v>0.94</v>
      </c>
      <c r="Y73" s="202">
        <v>0</v>
      </c>
      <c r="Z73" s="202">
        <v>58.57</v>
      </c>
      <c r="AA73" s="202">
        <v>19.920000000000002</v>
      </c>
      <c r="AB73" s="202">
        <v>0</v>
      </c>
      <c r="AC73" s="202">
        <v>13.96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33.08</v>
      </c>
      <c r="AJ73" s="202">
        <v>0</v>
      </c>
      <c r="AK73" s="202">
        <v>17.22</v>
      </c>
      <c r="AL73" s="202">
        <v>0</v>
      </c>
      <c r="AM73" s="202">
        <v>128.34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</v>
      </c>
      <c r="E74" s="202">
        <v>0</v>
      </c>
      <c r="F74" s="202">
        <v>0</v>
      </c>
      <c r="G74" s="202">
        <v>21.23</v>
      </c>
      <c r="H74" s="202">
        <v>0</v>
      </c>
      <c r="I74" s="202">
        <v>0</v>
      </c>
      <c r="J74" s="202">
        <v>26.24</v>
      </c>
      <c r="K74" s="202">
        <v>4.3600000000000003</v>
      </c>
      <c r="L74" s="202">
        <v>263.57</v>
      </c>
      <c r="M74" s="202">
        <v>0.37</v>
      </c>
      <c r="N74" s="202">
        <v>1.1299999999999999</v>
      </c>
      <c r="O74" s="202">
        <v>0</v>
      </c>
      <c r="P74" s="202">
        <v>0.93</v>
      </c>
      <c r="Q74" s="202">
        <v>2.74</v>
      </c>
      <c r="R74" s="202">
        <v>6.08</v>
      </c>
      <c r="S74" s="202">
        <v>3.79</v>
      </c>
      <c r="T74" s="202">
        <v>0</v>
      </c>
      <c r="U74" s="202">
        <v>1.56</v>
      </c>
      <c r="V74" s="202">
        <v>0.47</v>
      </c>
      <c r="W74" s="202">
        <v>0.32</v>
      </c>
      <c r="X74" s="202">
        <v>0.94</v>
      </c>
      <c r="Y74" s="202">
        <v>0</v>
      </c>
      <c r="Z74" s="202">
        <v>58.57</v>
      </c>
      <c r="AA74" s="202">
        <v>19.920000000000002</v>
      </c>
      <c r="AB74" s="202">
        <v>0</v>
      </c>
      <c r="AC74" s="202">
        <v>13.96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33.08</v>
      </c>
      <c r="AJ74" s="202">
        <v>0</v>
      </c>
      <c r="AK74" s="202">
        <v>17.22</v>
      </c>
      <c r="AL74" s="202">
        <v>0</v>
      </c>
      <c r="AM74" s="202">
        <v>128.34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12.46</v>
      </c>
      <c r="E75" s="202">
        <v>0</v>
      </c>
      <c r="F75" s="202">
        <v>0</v>
      </c>
      <c r="G75" s="202">
        <v>21.19</v>
      </c>
      <c r="H75" s="202">
        <v>0</v>
      </c>
      <c r="I75" s="202">
        <v>0</v>
      </c>
      <c r="J75" s="202">
        <v>26.24</v>
      </c>
      <c r="K75" s="202">
        <v>4.53</v>
      </c>
      <c r="L75" s="202">
        <v>266.64999999999998</v>
      </c>
      <c r="M75" s="202">
        <v>0.37</v>
      </c>
      <c r="N75" s="202">
        <v>1.1299999999999999</v>
      </c>
      <c r="O75" s="202">
        <v>0</v>
      </c>
      <c r="P75" s="202">
        <v>0.93</v>
      </c>
      <c r="Q75" s="202">
        <v>2.74</v>
      </c>
      <c r="R75" s="202">
        <v>6.08</v>
      </c>
      <c r="S75" s="202">
        <v>3.79</v>
      </c>
      <c r="T75" s="202">
        <v>0</v>
      </c>
      <c r="U75" s="202">
        <v>1.56</v>
      </c>
      <c r="V75" s="202">
        <v>0.2</v>
      </c>
      <c r="W75" s="202">
        <v>0.32</v>
      </c>
      <c r="X75" s="202">
        <v>0.94</v>
      </c>
      <c r="Y75" s="202">
        <v>0</v>
      </c>
      <c r="Z75" s="202">
        <v>29.5</v>
      </c>
      <c r="AA75" s="202">
        <v>19.920000000000002</v>
      </c>
      <c r="AB75" s="202">
        <v>0</v>
      </c>
      <c r="AC75" s="202">
        <v>13.96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33.08</v>
      </c>
      <c r="AJ75" s="202">
        <v>0</v>
      </c>
      <c r="AK75" s="202">
        <v>17.22</v>
      </c>
      <c r="AL75" s="202">
        <v>0</v>
      </c>
      <c r="AM75" s="202">
        <v>130.51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12.46</v>
      </c>
      <c r="E76" s="202">
        <v>0</v>
      </c>
      <c r="F76" s="202">
        <v>0</v>
      </c>
      <c r="G76" s="202">
        <v>21.19</v>
      </c>
      <c r="H76" s="202">
        <v>0</v>
      </c>
      <c r="I76" s="202">
        <v>0</v>
      </c>
      <c r="J76" s="202">
        <v>26.24</v>
      </c>
      <c r="K76" s="202">
        <v>4.51</v>
      </c>
      <c r="L76" s="202">
        <v>266.64999999999998</v>
      </c>
      <c r="M76" s="202">
        <v>0.37</v>
      </c>
      <c r="N76" s="202">
        <v>1.1299999999999999</v>
      </c>
      <c r="O76" s="202">
        <v>0</v>
      </c>
      <c r="P76" s="202">
        <v>0.93</v>
      </c>
      <c r="Q76" s="202">
        <v>2.74</v>
      </c>
      <c r="R76" s="202">
        <v>6.08</v>
      </c>
      <c r="S76" s="202">
        <v>3.79</v>
      </c>
      <c r="T76" s="202">
        <v>0</v>
      </c>
      <c r="U76" s="202">
        <v>1.56</v>
      </c>
      <c r="V76" s="202">
        <v>0.2</v>
      </c>
      <c r="W76" s="202">
        <v>0.32</v>
      </c>
      <c r="X76" s="202">
        <v>0.94</v>
      </c>
      <c r="Y76" s="202">
        <v>0</v>
      </c>
      <c r="Z76" s="202">
        <v>29.5</v>
      </c>
      <c r="AA76" s="202">
        <v>19.920000000000002</v>
      </c>
      <c r="AB76" s="202">
        <v>0</v>
      </c>
      <c r="AC76" s="202">
        <v>13.96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33.08</v>
      </c>
      <c r="AJ76" s="202">
        <v>0</v>
      </c>
      <c r="AK76" s="202">
        <v>17.22</v>
      </c>
      <c r="AL76" s="202">
        <v>0</v>
      </c>
      <c r="AM76" s="202">
        <v>130.51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12.46</v>
      </c>
      <c r="E77" s="202">
        <v>0</v>
      </c>
      <c r="F77" s="202">
        <v>0</v>
      </c>
      <c r="G77" s="202">
        <v>21.19</v>
      </c>
      <c r="H77" s="202">
        <v>0</v>
      </c>
      <c r="I77" s="202">
        <v>0</v>
      </c>
      <c r="J77" s="202">
        <v>26.24</v>
      </c>
      <c r="K77" s="202">
        <v>4.4400000000000004</v>
      </c>
      <c r="L77" s="202">
        <v>266.64999999999998</v>
      </c>
      <c r="M77" s="202">
        <v>0.37</v>
      </c>
      <c r="N77" s="202">
        <v>1.1299999999999999</v>
      </c>
      <c r="O77" s="202">
        <v>0</v>
      </c>
      <c r="P77" s="202">
        <v>0.93</v>
      </c>
      <c r="Q77" s="202">
        <v>2.74</v>
      </c>
      <c r="R77" s="202">
        <v>6.08</v>
      </c>
      <c r="S77" s="202">
        <v>3.79</v>
      </c>
      <c r="T77" s="202">
        <v>0</v>
      </c>
      <c r="U77" s="202">
        <v>1.56</v>
      </c>
      <c r="V77" s="202">
        <v>0.2</v>
      </c>
      <c r="W77" s="202">
        <v>0.32</v>
      </c>
      <c r="X77" s="202">
        <v>0.94</v>
      </c>
      <c r="Y77" s="202">
        <v>0</v>
      </c>
      <c r="Z77" s="202">
        <v>29.5</v>
      </c>
      <c r="AA77" s="202">
        <v>19.920000000000002</v>
      </c>
      <c r="AB77" s="202">
        <v>0</v>
      </c>
      <c r="AC77" s="202">
        <v>13.96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33.08</v>
      </c>
      <c r="AJ77" s="202">
        <v>0</v>
      </c>
      <c r="AK77" s="202">
        <v>17.22</v>
      </c>
      <c r="AL77" s="202">
        <v>0</v>
      </c>
      <c r="AM77" s="202">
        <v>130.51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21.19</v>
      </c>
      <c r="H78" s="202">
        <v>0</v>
      </c>
      <c r="I78" s="202">
        <v>0</v>
      </c>
      <c r="J78" s="202">
        <v>26.24</v>
      </c>
      <c r="K78" s="202">
        <v>4.51</v>
      </c>
      <c r="L78" s="202">
        <v>201.2</v>
      </c>
      <c r="M78" s="202">
        <v>0.37</v>
      </c>
      <c r="N78" s="202">
        <v>1.1299999999999999</v>
      </c>
      <c r="O78" s="202">
        <v>0</v>
      </c>
      <c r="P78" s="202">
        <v>0.93</v>
      </c>
      <c r="Q78" s="202">
        <v>2.74</v>
      </c>
      <c r="R78" s="202">
        <v>6.08</v>
      </c>
      <c r="S78" s="202">
        <v>3.79</v>
      </c>
      <c r="T78" s="202">
        <v>0</v>
      </c>
      <c r="U78" s="202">
        <v>1.56</v>
      </c>
      <c r="V78" s="202">
        <v>2.99</v>
      </c>
      <c r="W78" s="202">
        <v>0.32</v>
      </c>
      <c r="X78" s="202">
        <v>0.94</v>
      </c>
      <c r="Y78" s="202">
        <v>0</v>
      </c>
      <c r="Z78" s="202">
        <v>58.57</v>
      </c>
      <c r="AA78" s="202">
        <v>19.920000000000002</v>
      </c>
      <c r="AB78" s="202">
        <v>0</v>
      </c>
      <c r="AC78" s="202">
        <v>13.96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33.08</v>
      </c>
      <c r="AJ78" s="202">
        <v>0</v>
      </c>
      <c r="AK78" s="202">
        <v>17.22</v>
      </c>
      <c r="AL78" s="202">
        <v>0</v>
      </c>
      <c r="AM78" s="202">
        <v>130.51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21.19</v>
      </c>
      <c r="H79" s="202">
        <v>0</v>
      </c>
      <c r="I79" s="202">
        <v>0</v>
      </c>
      <c r="J79" s="202">
        <v>26.24</v>
      </c>
      <c r="K79" s="202">
        <v>4.6100000000000003</v>
      </c>
      <c r="L79" s="202">
        <v>105.42</v>
      </c>
      <c r="M79" s="202">
        <v>0.37</v>
      </c>
      <c r="N79" s="202">
        <v>1.1299999999999999</v>
      </c>
      <c r="O79" s="202">
        <v>0</v>
      </c>
      <c r="P79" s="202">
        <v>0.93</v>
      </c>
      <c r="Q79" s="202">
        <v>2.74</v>
      </c>
      <c r="R79" s="202">
        <v>5.69</v>
      </c>
      <c r="S79" s="202">
        <v>3.79</v>
      </c>
      <c r="T79" s="202">
        <v>0</v>
      </c>
      <c r="U79" s="202">
        <v>1.56</v>
      </c>
      <c r="V79" s="202">
        <v>3.03</v>
      </c>
      <c r="W79" s="202">
        <v>0.32</v>
      </c>
      <c r="X79" s="202">
        <v>0.94</v>
      </c>
      <c r="Y79" s="202">
        <v>0</v>
      </c>
      <c r="Z79" s="202">
        <v>58.57</v>
      </c>
      <c r="AA79" s="202">
        <v>19.920000000000002</v>
      </c>
      <c r="AB79" s="202">
        <v>0</v>
      </c>
      <c r="AC79" s="202">
        <v>15.08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34.5</v>
      </c>
      <c r="AJ79" s="202">
        <v>0</v>
      </c>
      <c r="AK79" s="202">
        <v>19.61</v>
      </c>
      <c r="AL79" s="202">
        <v>0</v>
      </c>
      <c r="AM79" s="202">
        <v>130.51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21.19</v>
      </c>
      <c r="H80" s="202">
        <v>0</v>
      </c>
      <c r="I80" s="202">
        <v>0</v>
      </c>
      <c r="J80" s="202">
        <v>26.24</v>
      </c>
      <c r="K80" s="202">
        <v>4.47</v>
      </c>
      <c r="L80" s="202">
        <v>19.850000000000001</v>
      </c>
      <c r="M80" s="202">
        <v>0.37</v>
      </c>
      <c r="N80" s="202">
        <v>1.1299999999999999</v>
      </c>
      <c r="O80" s="202">
        <v>0</v>
      </c>
      <c r="P80" s="202">
        <v>0.93</v>
      </c>
      <c r="Q80" s="202">
        <v>0.19</v>
      </c>
      <c r="R80" s="202">
        <v>0.39</v>
      </c>
      <c r="S80" s="202">
        <v>0.25</v>
      </c>
      <c r="T80" s="202">
        <v>0</v>
      </c>
      <c r="U80" s="202">
        <v>1.56</v>
      </c>
      <c r="V80" s="202">
        <v>0.2</v>
      </c>
      <c r="W80" s="202">
        <v>0.32</v>
      </c>
      <c r="X80" s="202">
        <v>0.94</v>
      </c>
      <c r="Y80" s="202">
        <v>0</v>
      </c>
      <c r="Z80" s="202">
        <v>2.42</v>
      </c>
      <c r="AA80" s="202">
        <v>0.86</v>
      </c>
      <c r="AB80" s="202">
        <v>0</v>
      </c>
      <c r="AC80" s="202">
        <v>15.08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34.5</v>
      </c>
      <c r="AJ80" s="202">
        <v>0</v>
      </c>
      <c r="AK80" s="202">
        <v>19.61</v>
      </c>
      <c r="AL80" s="202">
        <v>0</v>
      </c>
      <c r="AM80" s="202">
        <v>130.51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21.19</v>
      </c>
      <c r="H81" s="202">
        <v>0</v>
      </c>
      <c r="I81" s="202">
        <v>0</v>
      </c>
      <c r="J81" s="202">
        <v>26.24</v>
      </c>
      <c r="K81" s="202">
        <v>0.28999999999999998</v>
      </c>
      <c r="L81" s="202">
        <v>10.08</v>
      </c>
      <c r="M81" s="202">
        <v>0.37</v>
      </c>
      <c r="N81" s="202">
        <v>1.1299999999999999</v>
      </c>
      <c r="O81" s="202">
        <v>0</v>
      </c>
      <c r="P81" s="202">
        <v>0.93</v>
      </c>
      <c r="Q81" s="202">
        <v>0.19</v>
      </c>
      <c r="R81" s="202">
        <v>0.39</v>
      </c>
      <c r="S81" s="202">
        <v>0.25</v>
      </c>
      <c r="T81" s="202">
        <v>0</v>
      </c>
      <c r="U81" s="202">
        <v>1.56</v>
      </c>
      <c r="V81" s="202">
        <v>0.2</v>
      </c>
      <c r="W81" s="202">
        <v>0.32</v>
      </c>
      <c r="X81" s="202">
        <v>0.94</v>
      </c>
      <c r="Y81" s="202">
        <v>0</v>
      </c>
      <c r="Z81" s="202">
        <v>2.42</v>
      </c>
      <c r="AA81" s="202">
        <v>0.86</v>
      </c>
      <c r="AB81" s="202">
        <v>0</v>
      </c>
      <c r="AC81" s="202">
        <v>14.81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34.5</v>
      </c>
      <c r="AJ81" s="202">
        <v>0</v>
      </c>
      <c r="AK81" s="202">
        <v>0</v>
      </c>
      <c r="AL81" s="202">
        <v>0</v>
      </c>
      <c r="AM81" s="202">
        <v>130.51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21.19</v>
      </c>
      <c r="H82" s="202">
        <v>0</v>
      </c>
      <c r="I82" s="202">
        <v>0</v>
      </c>
      <c r="J82" s="202">
        <v>26.24</v>
      </c>
      <c r="K82" s="202">
        <v>0.28999999999999998</v>
      </c>
      <c r="L82" s="202">
        <v>10.08</v>
      </c>
      <c r="M82" s="202">
        <v>0.37</v>
      </c>
      <c r="N82" s="202">
        <v>1.1299999999999999</v>
      </c>
      <c r="O82" s="202">
        <v>0</v>
      </c>
      <c r="P82" s="202">
        <v>0.93</v>
      </c>
      <c r="Q82" s="202">
        <v>0.19</v>
      </c>
      <c r="R82" s="202">
        <v>0.39</v>
      </c>
      <c r="S82" s="202">
        <v>0.25</v>
      </c>
      <c r="T82" s="202">
        <v>0</v>
      </c>
      <c r="U82" s="202">
        <v>1.56</v>
      </c>
      <c r="V82" s="202">
        <v>0.2</v>
      </c>
      <c r="W82" s="202">
        <v>0.32</v>
      </c>
      <c r="X82" s="202">
        <v>0.94</v>
      </c>
      <c r="Y82" s="202">
        <v>0</v>
      </c>
      <c r="Z82" s="202">
        <v>2.42</v>
      </c>
      <c r="AA82" s="202">
        <v>0.86</v>
      </c>
      <c r="AB82" s="202">
        <v>0</v>
      </c>
      <c r="AC82" s="202">
        <v>14.81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34.5</v>
      </c>
      <c r="AJ82" s="202">
        <v>0</v>
      </c>
      <c r="AK82" s="202">
        <v>0</v>
      </c>
      <c r="AL82" s="202">
        <v>0</v>
      </c>
      <c r="AM82" s="202">
        <v>130.51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21.19</v>
      </c>
      <c r="H83" s="202">
        <v>0</v>
      </c>
      <c r="I83" s="202">
        <v>0</v>
      </c>
      <c r="J83" s="202">
        <v>26.24</v>
      </c>
      <c r="K83" s="202">
        <v>0.28999999999999998</v>
      </c>
      <c r="L83" s="202">
        <v>10.08</v>
      </c>
      <c r="M83" s="202">
        <v>0.37</v>
      </c>
      <c r="N83" s="202">
        <v>1.1299999999999999</v>
      </c>
      <c r="O83" s="202">
        <v>0</v>
      </c>
      <c r="P83" s="202">
        <v>0.93</v>
      </c>
      <c r="Q83" s="202">
        <v>0.19</v>
      </c>
      <c r="R83" s="202">
        <v>0.39</v>
      </c>
      <c r="S83" s="202">
        <v>0.25</v>
      </c>
      <c r="T83" s="202">
        <v>0</v>
      </c>
      <c r="U83" s="202">
        <v>1.56</v>
      </c>
      <c r="V83" s="202">
        <v>0.2</v>
      </c>
      <c r="W83" s="202">
        <v>0.32</v>
      </c>
      <c r="X83" s="202">
        <v>0.94</v>
      </c>
      <c r="Y83" s="202">
        <v>0</v>
      </c>
      <c r="Z83" s="202">
        <v>2.42</v>
      </c>
      <c r="AA83" s="202">
        <v>0.86</v>
      </c>
      <c r="AB83" s="202">
        <v>0</v>
      </c>
      <c r="AC83" s="202">
        <v>14.81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34.5</v>
      </c>
      <c r="AJ83" s="202">
        <v>0</v>
      </c>
      <c r="AK83" s="202">
        <v>0</v>
      </c>
      <c r="AL83" s="202">
        <v>0</v>
      </c>
      <c r="AM83" s="202">
        <v>130.51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21.19</v>
      </c>
      <c r="H84" s="202">
        <v>0</v>
      </c>
      <c r="I84" s="202">
        <v>0</v>
      </c>
      <c r="J84" s="202">
        <v>26.24</v>
      </c>
      <c r="K84" s="202">
        <v>0.28999999999999998</v>
      </c>
      <c r="L84" s="202">
        <v>10.08</v>
      </c>
      <c r="M84" s="202">
        <v>0.37</v>
      </c>
      <c r="N84" s="202">
        <v>1.1299999999999999</v>
      </c>
      <c r="O84" s="202">
        <v>0</v>
      </c>
      <c r="P84" s="202">
        <v>0.93</v>
      </c>
      <c r="Q84" s="202">
        <v>0.19</v>
      </c>
      <c r="R84" s="202">
        <v>0.39</v>
      </c>
      <c r="S84" s="202">
        <v>0.25</v>
      </c>
      <c r="T84" s="202">
        <v>0</v>
      </c>
      <c r="U84" s="202">
        <v>1.56</v>
      </c>
      <c r="V84" s="202">
        <v>0.2</v>
      </c>
      <c r="W84" s="202">
        <v>0.32</v>
      </c>
      <c r="X84" s="202">
        <v>0.94</v>
      </c>
      <c r="Y84" s="202">
        <v>0</v>
      </c>
      <c r="Z84" s="202">
        <v>2.42</v>
      </c>
      <c r="AA84" s="202">
        <v>0.86</v>
      </c>
      <c r="AB84" s="202">
        <v>0</v>
      </c>
      <c r="AC84" s="202">
        <v>14.81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34.5</v>
      </c>
      <c r="AJ84" s="202">
        <v>0</v>
      </c>
      <c r="AK84" s="202">
        <v>0</v>
      </c>
      <c r="AL84" s="202">
        <v>0</v>
      </c>
      <c r="AM84" s="202">
        <v>130.51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21.19</v>
      </c>
      <c r="H85" s="202">
        <v>0</v>
      </c>
      <c r="I85" s="202">
        <v>0</v>
      </c>
      <c r="J85" s="202">
        <v>26.24</v>
      </c>
      <c r="K85" s="202">
        <v>0.28999999999999998</v>
      </c>
      <c r="L85" s="202">
        <v>10.08</v>
      </c>
      <c r="M85" s="202">
        <v>0.37</v>
      </c>
      <c r="N85" s="202">
        <v>1.1299999999999999</v>
      </c>
      <c r="O85" s="202">
        <v>0</v>
      </c>
      <c r="P85" s="202">
        <v>0.93</v>
      </c>
      <c r="Q85" s="202">
        <v>0.19</v>
      </c>
      <c r="R85" s="202">
        <v>0.39</v>
      </c>
      <c r="S85" s="202">
        <v>0.25</v>
      </c>
      <c r="T85" s="202">
        <v>0</v>
      </c>
      <c r="U85" s="202">
        <v>1.56</v>
      </c>
      <c r="V85" s="202">
        <v>0.2</v>
      </c>
      <c r="W85" s="202">
        <v>0.32</v>
      </c>
      <c r="X85" s="202">
        <v>0.94</v>
      </c>
      <c r="Y85" s="202">
        <v>0</v>
      </c>
      <c r="Z85" s="202">
        <v>2.42</v>
      </c>
      <c r="AA85" s="202">
        <v>0.86</v>
      </c>
      <c r="AB85" s="202">
        <v>0</v>
      </c>
      <c r="AC85" s="202">
        <v>14.81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34.5</v>
      </c>
      <c r="AJ85" s="202">
        <v>0</v>
      </c>
      <c r="AK85" s="202">
        <v>0</v>
      </c>
      <c r="AL85" s="202">
        <v>0</v>
      </c>
      <c r="AM85" s="202">
        <v>130.51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21.19</v>
      </c>
      <c r="H86" s="202">
        <v>0</v>
      </c>
      <c r="I86" s="202">
        <v>0</v>
      </c>
      <c r="J86" s="202">
        <v>26.24</v>
      </c>
      <c r="K86" s="202">
        <v>0.28999999999999998</v>
      </c>
      <c r="L86" s="202">
        <v>10.08</v>
      </c>
      <c r="M86" s="202">
        <v>0.37</v>
      </c>
      <c r="N86" s="202">
        <v>1.1299999999999999</v>
      </c>
      <c r="O86" s="202">
        <v>0</v>
      </c>
      <c r="P86" s="202">
        <v>0.93</v>
      </c>
      <c r="Q86" s="202">
        <v>0.19</v>
      </c>
      <c r="R86" s="202">
        <v>0.39</v>
      </c>
      <c r="S86" s="202">
        <v>0.25</v>
      </c>
      <c r="T86" s="202">
        <v>0</v>
      </c>
      <c r="U86" s="202">
        <v>1.56</v>
      </c>
      <c r="V86" s="202">
        <v>0.2</v>
      </c>
      <c r="W86" s="202">
        <v>0.32</v>
      </c>
      <c r="X86" s="202">
        <v>0.94</v>
      </c>
      <c r="Y86" s="202">
        <v>0</v>
      </c>
      <c r="Z86" s="202">
        <v>2.42</v>
      </c>
      <c r="AA86" s="202">
        <v>0.86</v>
      </c>
      <c r="AB86" s="202">
        <v>0</v>
      </c>
      <c r="AC86" s="202">
        <v>14.81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34.5</v>
      </c>
      <c r="AJ86" s="202">
        <v>0</v>
      </c>
      <c r="AK86" s="202">
        <v>0</v>
      </c>
      <c r="AL86" s="202">
        <v>0</v>
      </c>
      <c r="AM86" s="202">
        <v>130.51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21.19</v>
      </c>
      <c r="H87" s="202">
        <v>0</v>
      </c>
      <c r="I87" s="202">
        <v>0</v>
      </c>
      <c r="J87" s="202">
        <v>26.24</v>
      </c>
      <c r="K87" s="202">
        <v>4.45</v>
      </c>
      <c r="L87" s="202">
        <v>99.25</v>
      </c>
      <c r="M87" s="202">
        <v>0.37</v>
      </c>
      <c r="N87" s="202">
        <v>1.1299999999999999</v>
      </c>
      <c r="O87" s="202">
        <v>0</v>
      </c>
      <c r="P87" s="202">
        <v>0.93</v>
      </c>
      <c r="Q87" s="202">
        <v>0.19</v>
      </c>
      <c r="R87" s="202">
        <v>0.39</v>
      </c>
      <c r="S87" s="202">
        <v>0.25</v>
      </c>
      <c r="T87" s="202">
        <v>0</v>
      </c>
      <c r="U87" s="202">
        <v>1.56</v>
      </c>
      <c r="V87" s="202">
        <v>0.2</v>
      </c>
      <c r="W87" s="202">
        <v>0.32</v>
      </c>
      <c r="X87" s="202">
        <v>0.94</v>
      </c>
      <c r="Y87" s="202">
        <v>0</v>
      </c>
      <c r="Z87" s="202">
        <v>2.42</v>
      </c>
      <c r="AA87" s="202">
        <v>0.86</v>
      </c>
      <c r="AB87" s="202">
        <v>0</v>
      </c>
      <c r="AC87" s="202">
        <v>14.81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34.5</v>
      </c>
      <c r="AJ87" s="202">
        <v>0</v>
      </c>
      <c r="AK87" s="202">
        <v>19.61</v>
      </c>
      <c r="AL87" s="202">
        <v>0</v>
      </c>
      <c r="AM87" s="202">
        <v>130.51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21.19</v>
      </c>
      <c r="H88" s="202">
        <v>0</v>
      </c>
      <c r="I88" s="202">
        <v>0</v>
      </c>
      <c r="J88" s="202">
        <v>26.24</v>
      </c>
      <c r="K88" s="202">
        <v>4.45</v>
      </c>
      <c r="L88" s="202">
        <v>99.25</v>
      </c>
      <c r="M88" s="202">
        <v>0.37</v>
      </c>
      <c r="N88" s="202">
        <v>1.1299999999999999</v>
      </c>
      <c r="O88" s="202">
        <v>0</v>
      </c>
      <c r="P88" s="202">
        <v>0.93</v>
      </c>
      <c r="Q88" s="202">
        <v>0.19</v>
      </c>
      <c r="R88" s="202">
        <v>0.39</v>
      </c>
      <c r="S88" s="202">
        <v>0.25</v>
      </c>
      <c r="T88" s="202">
        <v>0</v>
      </c>
      <c r="U88" s="202">
        <v>1.56</v>
      </c>
      <c r="V88" s="202">
        <v>0.2</v>
      </c>
      <c r="W88" s="202">
        <v>0.32</v>
      </c>
      <c r="X88" s="202">
        <v>0.94</v>
      </c>
      <c r="Y88" s="202">
        <v>0</v>
      </c>
      <c r="Z88" s="202">
        <v>2.42</v>
      </c>
      <c r="AA88" s="202">
        <v>0.86</v>
      </c>
      <c r="AB88" s="202">
        <v>0</v>
      </c>
      <c r="AC88" s="202">
        <v>14.81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34.5</v>
      </c>
      <c r="AJ88" s="202">
        <v>0</v>
      </c>
      <c r="AK88" s="202">
        <v>19.61</v>
      </c>
      <c r="AL88" s="202">
        <v>0</v>
      </c>
      <c r="AM88" s="202">
        <v>130.51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21.19</v>
      </c>
      <c r="H89" s="202">
        <v>0</v>
      </c>
      <c r="I89" s="202">
        <v>0</v>
      </c>
      <c r="J89" s="202">
        <v>26.24</v>
      </c>
      <c r="K89" s="202">
        <v>4.45</v>
      </c>
      <c r="L89" s="202">
        <v>99.25</v>
      </c>
      <c r="M89" s="202">
        <v>0.37</v>
      </c>
      <c r="N89" s="202">
        <v>1.1299999999999999</v>
      </c>
      <c r="O89" s="202">
        <v>0</v>
      </c>
      <c r="P89" s="202">
        <v>0.5</v>
      </c>
      <c r="Q89" s="202">
        <v>0.19</v>
      </c>
      <c r="R89" s="202">
        <v>0.39</v>
      </c>
      <c r="S89" s="202">
        <v>0.25</v>
      </c>
      <c r="T89" s="202">
        <v>0</v>
      </c>
      <c r="U89" s="202">
        <v>1.56</v>
      </c>
      <c r="V89" s="202">
        <v>0.2</v>
      </c>
      <c r="W89" s="202">
        <v>0.32</v>
      </c>
      <c r="X89" s="202">
        <v>0.94</v>
      </c>
      <c r="Y89" s="202">
        <v>0</v>
      </c>
      <c r="Z89" s="202">
        <v>2.42</v>
      </c>
      <c r="AA89" s="202">
        <v>0.86</v>
      </c>
      <c r="AB89" s="202">
        <v>0</v>
      </c>
      <c r="AC89" s="202">
        <v>14.81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34.5</v>
      </c>
      <c r="AJ89" s="202">
        <v>0</v>
      </c>
      <c r="AK89" s="202">
        <v>19.61</v>
      </c>
      <c r="AL89" s="202">
        <v>0</v>
      </c>
      <c r="AM89" s="202">
        <v>130.51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21.19</v>
      </c>
      <c r="H90" s="202">
        <v>0</v>
      </c>
      <c r="I90" s="202">
        <v>0</v>
      </c>
      <c r="J90" s="202">
        <v>26.24</v>
      </c>
      <c r="K90" s="202">
        <v>4.45</v>
      </c>
      <c r="L90" s="202">
        <v>99.25</v>
      </c>
      <c r="M90" s="202">
        <v>0.37</v>
      </c>
      <c r="N90" s="202">
        <v>1.1299999999999999</v>
      </c>
      <c r="O90" s="202">
        <v>0</v>
      </c>
      <c r="P90" s="202">
        <v>0</v>
      </c>
      <c r="Q90" s="202">
        <v>0.19</v>
      </c>
      <c r="R90" s="202">
        <v>0.39</v>
      </c>
      <c r="S90" s="202">
        <v>0.25</v>
      </c>
      <c r="T90" s="202">
        <v>0</v>
      </c>
      <c r="U90" s="202">
        <v>1.56</v>
      </c>
      <c r="V90" s="202">
        <v>0.2</v>
      </c>
      <c r="W90" s="202">
        <v>0.32</v>
      </c>
      <c r="X90" s="202">
        <v>0.94</v>
      </c>
      <c r="Y90" s="202">
        <v>0</v>
      </c>
      <c r="Z90" s="202">
        <v>2.42</v>
      </c>
      <c r="AA90" s="202">
        <v>0.86</v>
      </c>
      <c r="AB90" s="202">
        <v>0</v>
      </c>
      <c r="AC90" s="202">
        <v>14.81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34.5</v>
      </c>
      <c r="AJ90" s="202">
        <v>0</v>
      </c>
      <c r="AK90" s="202">
        <v>19.61</v>
      </c>
      <c r="AL90" s="202">
        <v>0</v>
      </c>
      <c r="AM90" s="202">
        <v>130.51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21.19</v>
      </c>
      <c r="H91" s="202">
        <v>0</v>
      </c>
      <c r="I91" s="202">
        <v>0</v>
      </c>
      <c r="J91" s="202">
        <v>26.24</v>
      </c>
      <c r="K91" s="202">
        <v>4.45</v>
      </c>
      <c r="L91" s="202">
        <v>99.25</v>
      </c>
      <c r="M91" s="202">
        <v>0.37</v>
      </c>
      <c r="N91" s="202">
        <v>1.1299999999999999</v>
      </c>
      <c r="O91" s="202">
        <v>0</v>
      </c>
      <c r="P91" s="202">
        <v>0</v>
      </c>
      <c r="Q91" s="202">
        <v>0.19</v>
      </c>
      <c r="R91" s="202">
        <v>0.39</v>
      </c>
      <c r="S91" s="202">
        <v>0.25</v>
      </c>
      <c r="T91" s="202">
        <v>0</v>
      </c>
      <c r="U91" s="202">
        <v>1.56</v>
      </c>
      <c r="V91" s="202">
        <v>0.2</v>
      </c>
      <c r="W91" s="202">
        <v>0.32</v>
      </c>
      <c r="X91" s="202">
        <v>0.94</v>
      </c>
      <c r="Y91" s="202">
        <v>0</v>
      </c>
      <c r="Z91" s="202">
        <v>2.42</v>
      </c>
      <c r="AA91" s="202">
        <v>0.86</v>
      </c>
      <c r="AB91" s="202">
        <v>0</v>
      </c>
      <c r="AC91" s="202">
        <v>14.81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34.04</v>
      </c>
      <c r="AJ91" s="202">
        <v>0</v>
      </c>
      <c r="AK91" s="202">
        <v>19.61</v>
      </c>
      <c r="AL91" s="202">
        <v>0</v>
      </c>
      <c r="AM91" s="202">
        <v>130.51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21.19</v>
      </c>
      <c r="H92" s="202">
        <v>0</v>
      </c>
      <c r="I92" s="202">
        <v>0</v>
      </c>
      <c r="J92" s="202">
        <v>26.24</v>
      </c>
      <c r="K92" s="202">
        <v>4.45</v>
      </c>
      <c r="L92" s="202">
        <v>99.25</v>
      </c>
      <c r="M92" s="202">
        <v>0.37</v>
      </c>
      <c r="N92" s="202">
        <v>1.1299999999999999</v>
      </c>
      <c r="O92" s="202">
        <v>0</v>
      </c>
      <c r="P92" s="202">
        <v>0</v>
      </c>
      <c r="Q92" s="202">
        <v>0.19</v>
      </c>
      <c r="R92" s="202">
        <v>0.39</v>
      </c>
      <c r="S92" s="202">
        <v>0.25</v>
      </c>
      <c r="T92" s="202">
        <v>0</v>
      </c>
      <c r="U92" s="202">
        <v>1.56</v>
      </c>
      <c r="V92" s="202">
        <v>0.2</v>
      </c>
      <c r="W92" s="202">
        <v>0.32</v>
      </c>
      <c r="X92" s="202">
        <v>0.94</v>
      </c>
      <c r="Y92" s="202">
        <v>0</v>
      </c>
      <c r="Z92" s="202">
        <v>2.42</v>
      </c>
      <c r="AA92" s="202">
        <v>0.86</v>
      </c>
      <c r="AB92" s="202">
        <v>0</v>
      </c>
      <c r="AC92" s="202">
        <v>14.81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34.04</v>
      </c>
      <c r="AJ92" s="202">
        <v>0</v>
      </c>
      <c r="AK92" s="202">
        <v>19.61</v>
      </c>
      <c r="AL92" s="202">
        <v>0</v>
      </c>
      <c r="AM92" s="202">
        <v>130.51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21.19</v>
      </c>
      <c r="H93" s="202">
        <v>0</v>
      </c>
      <c r="I93" s="202">
        <v>0</v>
      </c>
      <c r="J93" s="202">
        <v>26.24</v>
      </c>
      <c r="K93" s="202">
        <v>0.28999999999999998</v>
      </c>
      <c r="L93" s="202">
        <v>25.16</v>
      </c>
      <c r="M93" s="202">
        <v>0.37</v>
      </c>
      <c r="N93" s="202">
        <v>1.1299999999999999</v>
      </c>
      <c r="O93" s="202">
        <v>0</v>
      </c>
      <c r="P93" s="202">
        <v>1.07</v>
      </c>
      <c r="Q93" s="202">
        <v>0.19</v>
      </c>
      <c r="R93" s="202">
        <v>0.39</v>
      </c>
      <c r="S93" s="202">
        <v>0.25</v>
      </c>
      <c r="T93" s="202">
        <v>0</v>
      </c>
      <c r="U93" s="202">
        <v>1.56</v>
      </c>
      <c r="V93" s="202">
        <v>0.2</v>
      </c>
      <c r="W93" s="202">
        <v>0.32</v>
      </c>
      <c r="X93" s="202">
        <v>0.94</v>
      </c>
      <c r="Y93" s="202">
        <v>0</v>
      </c>
      <c r="Z93" s="202">
        <v>2.42</v>
      </c>
      <c r="AA93" s="202">
        <v>0.86</v>
      </c>
      <c r="AB93" s="202">
        <v>0</v>
      </c>
      <c r="AC93" s="202">
        <v>14.81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34.04</v>
      </c>
      <c r="AJ93" s="202">
        <v>0</v>
      </c>
      <c r="AK93" s="202">
        <v>19.61</v>
      </c>
      <c r="AL93" s="202">
        <v>0</v>
      </c>
      <c r="AM93" s="202">
        <v>130.51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21.19</v>
      </c>
      <c r="H94" s="202">
        <v>0</v>
      </c>
      <c r="I94" s="202">
        <v>0</v>
      </c>
      <c r="J94" s="202">
        <v>26.24</v>
      </c>
      <c r="K94" s="202">
        <v>0.28999999999999998</v>
      </c>
      <c r="L94" s="202">
        <v>10.08</v>
      </c>
      <c r="M94" s="202">
        <v>0.37</v>
      </c>
      <c r="N94" s="202">
        <v>1.1299999999999999</v>
      </c>
      <c r="O94" s="202">
        <v>0</v>
      </c>
      <c r="P94" s="202">
        <v>1.07</v>
      </c>
      <c r="Q94" s="202">
        <v>0.19</v>
      </c>
      <c r="R94" s="202">
        <v>0.39</v>
      </c>
      <c r="S94" s="202">
        <v>0.25</v>
      </c>
      <c r="T94" s="202">
        <v>0</v>
      </c>
      <c r="U94" s="202">
        <v>1.56</v>
      </c>
      <c r="V94" s="202">
        <v>0.2</v>
      </c>
      <c r="W94" s="202">
        <v>0.32</v>
      </c>
      <c r="X94" s="202">
        <v>0.94</v>
      </c>
      <c r="Y94" s="202">
        <v>0</v>
      </c>
      <c r="Z94" s="202">
        <v>2.42</v>
      </c>
      <c r="AA94" s="202">
        <v>0.86</v>
      </c>
      <c r="AB94" s="202">
        <v>0</v>
      </c>
      <c r="AC94" s="202">
        <v>14.81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34.04</v>
      </c>
      <c r="AJ94" s="202">
        <v>0</v>
      </c>
      <c r="AK94" s="202">
        <v>19.61</v>
      </c>
      <c r="AL94" s="202">
        <v>0</v>
      </c>
      <c r="AM94" s="202">
        <v>130.51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21.19</v>
      </c>
      <c r="H95" s="202">
        <v>0</v>
      </c>
      <c r="I95" s="202">
        <v>0</v>
      </c>
      <c r="J95" s="202">
        <v>26.24</v>
      </c>
      <c r="K95" s="202">
        <v>0.28999999999999998</v>
      </c>
      <c r="L95" s="202">
        <v>10.08</v>
      </c>
      <c r="M95" s="202">
        <v>0.37</v>
      </c>
      <c r="N95" s="202">
        <v>1.1299999999999999</v>
      </c>
      <c r="O95" s="202">
        <v>0</v>
      </c>
      <c r="P95" s="202">
        <v>1.1000000000000001</v>
      </c>
      <c r="Q95" s="202">
        <v>0.19</v>
      </c>
      <c r="R95" s="202">
        <v>0.39</v>
      </c>
      <c r="S95" s="202">
        <v>0.25</v>
      </c>
      <c r="T95" s="202">
        <v>0</v>
      </c>
      <c r="U95" s="202">
        <v>1.56</v>
      </c>
      <c r="V95" s="202">
        <v>0.2</v>
      </c>
      <c r="W95" s="202">
        <v>0.32</v>
      </c>
      <c r="X95" s="202">
        <v>0.94</v>
      </c>
      <c r="Y95" s="202">
        <v>0</v>
      </c>
      <c r="Z95" s="202">
        <v>2.42</v>
      </c>
      <c r="AA95" s="202">
        <v>0.86</v>
      </c>
      <c r="AB95" s="202">
        <v>0</v>
      </c>
      <c r="AC95" s="202">
        <v>14.81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34.04</v>
      </c>
      <c r="AJ95" s="202">
        <v>0</v>
      </c>
      <c r="AK95" s="202">
        <v>19.61</v>
      </c>
      <c r="AL95" s="202">
        <v>0</v>
      </c>
      <c r="AM95" s="202">
        <v>130.51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21.19</v>
      </c>
      <c r="H96" s="202">
        <v>0</v>
      </c>
      <c r="I96" s="202">
        <v>0</v>
      </c>
      <c r="J96" s="202">
        <v>26.24</v>
      </c>
      <c r="K96" s="202">
        <v>0.28999999999999998</v>
      </c>
      <c r="L96" s="202">
        <v>10.08</v>
      </c>
      <c r="M96" s="202">
        <v>0.37</v>
      </c>
      <c r="N96" s="202">
        <v>1.1299999999999999</v>
      </c>
      <c r="O96" s="202">
        <v>0</v>
      </c>
      <c r="P96" s="202">
        <v>1.07</v>
      </c>
      <c r="Q96" s="202">
        <v>0.19</v>
      </c>
      <c r="R96" s="202">
        <v>0.39</v>
      </c>
      <c r="S96" s="202">
        <v>0.25</v>
      </c>
      <c r="T96" s="202">
        <v>0</v>
      </c>
      <c r="U96" s="202">
        <v>1.56</v>
      </c>
      <c r="V96" s="202">
        <v>0.2</v>
      </c>
      <c r="W96" s="202">
        <v>0.32</v>
      </c>
      <c r="X96" s="202">
        <v>0.94</v>
      </c>
      <c r="Y96" s="202">
        <v>0</v>
      </c>
      <c r="Z96" s="202">
        <v>2.42</v>
      </c>
      <c r="AA96" s="202">
        <v>0.86</v>
      </c>
      <c r="AB96" s="202">
        <v>0</v>
      </c>
      <c r="AC96" s="202">
        <v>14.81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34.04</v>
      </c>
      <c r="AJ96" s="202">
        <v>0</v>
      </c>
      <c r="AK96" s="202">
        <v>19.61</v>
      </c>
      <c r="AL96" s="202">
        <v>0</v>
      </c>
      <c r="AM96" s="202">
        <v>130.51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21.19</v>
      </c>
      <c r="H97" s="202">
        <v>0</v>
      </c>
      <c r="I97" s="202">
        <v>0</v>
      </c>
      <c r="J97" s="202">
        <v>26.24</v>
      </c>
      <c r="K97" s="202">
        <v>0.28999999999999998</v>
      </c>
      <c r="L97" s="202">
        <v>10.08</v>
      </c>
      <c r="M97" s="202">
        <v>0.37</v>
      </c>
      <c r="N97" s="202">
        <v>1.1299999999999999</v>
      </c>
      <c r="O97" s="202">
        <v>0</v>
      </c>
      <c r="P97" s="202">
        <v>1.07</v>
      </c>
      <c r="Q97" s="202">
        <v>0.19</v>
      </c>
      <c r="R97" s="202">
        <v>0.39</v>
      </c>
      <c r="S97" s="202">
        <v>0.25</v>
      </c>
      <c r="T97" s="202">
        <v>0</v>
      </c>
      <c r="U97" s="202">
        <v>1.56</v>
      </c>
      <c r="V97" s="202">
        <v>0.2</v>
      </c>
      <c r="W97" s="202">
        <v>0.32</v>
      </c>
      <c r="X97" s="202">
        <v>0.94</v>
      </c>
      <c r="Y97" s="202">
        <v>0</v>
      </c>
      <c r="Z97" s="202">
        <v>2.42</v>
      </c>
      <c r="AA97" s="202">
        <v>0.86</v>
      </c>
      <c r="AB97" s="202">
        <v>0</v>
      </c>
      <c r="AC97" s="202">
        <v>14.81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34.04</v>
      </c>
      <c r="AJ97" s="202">
        <v>0</v>
      </c>
      <c r="AK97" s="202">
        <v>19.61</v>
      </c>
      <c r="AL97" s="202">
        <v>0</v>
      </c>
      <c r="AM97" s="202">
        <v>130.51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21.19</v>
      </c>
      <c r="H98" s="202">
        <v>0</v>
      </c>
      <c r="I98" s="202">
        <v>0</v>
      </c>
      <c r="J98" s="202">
        <v>26.24</v>
      </c>
      <c r="K98" s="202">
        <v>0.28999999999999998</v>
      </c>
      <c r="L98" s="202">
        <v>10.28</v>
      </c>
      <c r="M98" s="202">
        <v>0.37</v>
      </c>
      <c r="N98" s="202">
        <v>1.1299999999999999</v>
      </c>
      <c r="O98" s="202">
        <v>0</v>
      </c>
      <c r="P98" s="202">
        <v>1.07</v>
      </c>
      <c r="Q98" s="202">
        <v>0.19</v>
      </c>
      <c r="R98" s="202">
        <v>0.39</v>
      </c>
      <c r="S98" s="202">
        <v>0.25</v>
      </c>
      <c r="T98" s="202">
        <v>0</v>
      </c>
      <c r="U98" s="202">
        <v>1.56</v>
      </c>
      <c r="V98" s="202">
        <v>0.2</v>
      </c>
      <c r="W98" s="202">
        <v>0.32</v>
      </c>
      <c r="X98" s="202">
        <v>0.94</v>
      </c>
      <c r="Y98" s="202">
        <v>0</v>
      </c>
      <c r="Z98" s="202">
        <v>2.42</v>
      </c>
      <c r="AA98" s="202">
        <v>0.86</v>
      </c>
      <c r="AB98" s="202">
        <v>0</v>
      </c>
      <c r="AC98" s="202">
        <v>14.81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34.04</v>
      </c>
      <c r="AJ98" s="202">
        <v>0</v>
      </c>
      <c r="AK98" s="202">
        <v>19.61</v>
      </c>
      <c r="AL98" s="202">
        <v>0</v>
      </c>
      <c r="AM98" s="202">
        <v>130.51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0.30665500000000012</v>
      </c>
      <c r="E99">
        <f t="shared" si="0"/>
        <v>0</v>
      </c>
      <c r="F99">
        <f t="shared" si="0"/>
        <v>0</v>
      </c>
      <c r="G99">
        <f t="shared" si="0"/>
        <v>0.51042000000000021</v>
      </c>
      <c r="H99">
        <f t="shared" si="0"/>
        <v>0</v>
      </c>
      <c r="I99">
        <f t="shared" si="0"/>
        <v>0</v>
      </c>
      <c r="J99">
        <f t="shared" si="0"/>
        <v>0.63043999999999945</v>
      </c>
      <c r="K99">
        <f t="shared" si="0"/>
        <v>9.2755000000000185E-2</v>
      </c>
      <c r="L99">
        <f t="shared" si="0"/>
        <v>4.9329275000000026</v>
      </c>
      <c r="M99">
        <f t="shared" si="0"/>
        <v>9.0399999999999994E-3</v>
      </c>
      <c r="N99">
        <f t="shared" si="0"/>
        <v>2.7119999999999971E-2</v>
      </c>
      <c r="O99">
        <f t="shared" si="0"/>
        <v>0</v>
      </c>
      <c r="P99">
        <f t="shared" si="0"/>
        <v>1.8942499999999994E-2</v>
      </c>
      <c r="Q99">
        <f t="shared" si="0"/>
        <v>4.8602500000000035E-2</v>
      </c>
      <c r="R99">
        <f t="shared" si="0"/>
        <v>0.10743499999999989</v>
      </c>
      <c r="S99">
        <f t="shared" si="0"/>
        <v>6.7064999999999972E-2</v>
      </c>
      <c r="T99">
        <f t="shared" si="0"/>
        <v>0</v>
      </c>
      <c r="U99">
        <f t="shared" si="0"/>
        <v>3.809000000000004E-2</v>
      </c>
      <c r="V99">
        <f t="shared" si="0"/>
        <v>3.6057499999999923E-2</v>
      </c>
      <c r="W99">
        <f t="shared" si="0"/>
        <v>2.4617499999999917E-2</v>
      </c>
      <c r="X99">
        <f t="shared" si="0"/>
        <v>7.2889999999999955E-2</v>
      </c>
      <c r="Y99">
        <f t="shared" si="0"/>
        <v>0</v>
      </c>
      <c r="Z99">
        <f t="shared" si="0"/>
        <v>0.8048625000000007</v>
      </c>
      <c r="AA99">
        <f t="shared" si="0"/>
        <v>0.29177499999999973</v>
      </c>
      <c r="AB99">
        <f t="shared" si="0"/>
        <v>0</v>
      </c>
      <c r="AC99">
        <f t="shared" si="0"/>
        <v>0.33764249999999968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0.79483499999999951</v>
      </c>
      <c r="AJ99">
        <f t="shared" si="0"/>
        <v>0</v>
      </c>
      <c r="AK99">
        <f t="shared" si="0"/>
        <v>0.32831499999999958</v>
      </c>
      <c r="AL99">
        <f t="shared" si="0"/>
        <v>0</v>
      </c>
      <c r="AM99">
        <f t="shared" si="0"/>
        <v>3.1518600000000028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-140</v>
      </c>
      <c r="D3" s="83">
        <v>0</v>
      </c>
      <c r="E3" s="83">
        <v>0</v>
      </c>
      <c r="F3" s="83">
        <v>-75.965000000000003</v>
      </c>
      <c r="G3" s="83">
        <v>-215.965</v>
      </c>
      <c r="H3" s="77"/>
      <c r="I3" s="32">
        <v>1</v>
      </c>
      <c r="J3" s="83">
        <v>140</v>
      </c>
      <c r="K3" s="83">
        <v>0</v>
      </c>
      <c r="L3" s="83">
        <v>0</v>
      </c>
      <c r="M3" s="83">
        <v>0</v>
      </c>
      <c r="N3" s="83">
        <v>140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75.965000000000003</v>
      </c>
      <c r="AF3" s="83">
        <v>0</v>
      </c>
      <c r="AG3" s="83">
        <v>0</v>
      </c>
      <c r="AH3" s="83">
        <v>0</v>
      </c>
      <c r="AI3" s="83">
        <v>75.965000000000003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140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-140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75.965000000000003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-75.965000000000003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1400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1400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759.65000000000009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759.65000000000009</v>
      </c>
      <c r="DF3" s="82">
        <f>AR3+AU3+BB3+BI3+BP3</f>
        <v>215.965</v>
      </c>
      <c r="DG3" s="82">
        <f>AY3+AN3+BC3+BJ3+BQ3</f>
        <v>-140</v>
      </c>
      <c r="DH3" s="82">
        <f>BF3+AO3+AV3+BK3+BR3</f>
        <v>0</v>
      </c>
      <c r="DI3" s="82">
        <f>BM3+BS3+BD3+AW3+AP3</f>
        <v>0</v>
      </c>
      <c r="DJ3" s="82">
        <f>BT3+BL3+BE3+AX3+AQ3</f>
        <v>-75.965000000000003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-148.82499999999999</v>
      </c>
      <c r="D4" s="83">
        <v>0</v>
      </c>
      <c r="E4" s="83">
        <v>0</v>
      </c>
      <c r="F4" s="83">
        <v>-100.175</v>
      </c>
      <c r="G4" s="83">
        <v>-249</v>
      </c>
      <c r="H4" s="77"/>
      <c r="I4" s="32">
        <v>2</v>
      </c>
      <c r="J4" s="83">
        <v>148.82499999999999</v>
      </c>
      <c r="K4" s="83">
        <v>0</v>
      </c>
      <c r="L4" s="83">
        <v>0</v>
      </c>
      <c r="M4" s="83">
        <v>0</v>
      </c>
      <c r="N4" s="83">
        <v>148.82499999999999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100.175</v>
      </c>
      <c r="AF4" s="83">
        <v>0</v>
      </c>
      <c r="AG4" s="83">
        <v>0</v>
      </c>
      <c r="AH4" s="83">
        <v>0</v>
      </c>
      <c r="AI4" s="83">
        <v>100.175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148.82499999999999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-148.82499999999999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100.175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-100.175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1488.25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1488.25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1001.75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1001.75</v>
      </c>
      <c r="DF4" s="82">
        <f t="shared" ref="DF4:DF67" si="31">AR4+AU4+BB4+BI4+BP4</f>
        <v>249</v>
      </c>
      <c r="DG4" s="82">
        <f t="shared" ref="DG4:DG67" si="32">AY4+AN4+BC4+BJ4+BQ4</f>
        <v>-148.82499999999999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-100.175</v>
      </c>
      <c r="DK4" s="85">
        <f t="shared" si="9"/>
        <v>0</v>
      </c>
    </row>
    <row r="5" spans="1:115" ht="15.75" thickBot="1">
      <c r="A5" s="77"/>
      <c r="B5" s="32">
        <v>3</v>
      </c>
      <c r="C5" s="83">
        <v>-89.33</v>
      </c>
      <c r="D5" s="83">
        <v>0</v>
      </c>
      <c r="E5" s="83">
        <v>0</v>
      </c>
      <c r="F5" s="83">
        <v>-121.67</v>
      </c>
      <c r="G5" s="83">
        <v>-211</v>
      </c>
      <c r="H5" s="77"/>
      <c r="I5" s="32">
        <v>3</v>
      </c>
      <c r="J5" s="83">
        <v>89.33</v>
      </c>
      <c r="K5" s="83">
        <v>0</v>
      </c>
      <c r="L5" s="83">
        <v>0</v>
      </c>
      <c r="M5" s="83">
        <v>0</v>
      </c>
      <c r="N5" s="83">
        <v>89.33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121.67</v>
      </c>
      <c r="AF5" s="83">
        <v>0</v>
      </c>
      <c r="AG5" s="83">
        <v>0</v>
      </c>
      <c r="AH5" s="83">
        <v>0</v>
      </c>
      <c r="AI5" s="83">
        <v>121.67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89.33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-89.33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121.67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-121.67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893.3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893.3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1216.7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1216.7</v>
      </c>
      <c r="DF5" s="82">
        <f t="shared" si="31"/>
        <v>211</v>
      </c>
      <c r="DG5" s="82">
        <f t="shared" si="32"/>
        <v>-89.33</v>
      </c>
      <c r="DH5" s="82">
        <f t="shared" si="33"/>
        <v>0</v>
      </c>
      <c r="DI5" s="82">
        <f t="shared" si="34"/>
        <v>0</v>
      </c>
      <c r="DJ5" s="82">
        <f t="shared" si="35"/>
        <v>-121.67</v>
      </c>
      <c r="DK5" s="85">
        <f t="shared" si="9"/>
        <v>0</v>
      </c>
    </row>
    <row r="6" spans="1:115" ht="15.75" thickBot="1">
      <c r="A6" s="77"/>
      <c r="B6" s="32">
        <v>4</v>
      </c>
      <c r="C6" s="83">
        <v>-70.278000000000006</v>
      </c>
      <c r="D6" s="83">
        <v>0</v>
      </c>
      <c r="E6" s="83">
        <v>0</v>
      </c>
      <c r="F6" s="83">
        <v>-95.721999999999994</v>
      </c>
      <c r="G6" s="83">
        <v>-166</v>
      </c>
      <c r="H6" s="77"/>
      <c r="I6" s="32">
        <v>4</v>
      </c>
      <c r="J6" s="83">
        <v>70.278000000000006</v>
      </c>
      <c r="K6" s="83">
        <v>0</v>
      </c>
      <c r="L6" s="83">
        <v>0</v>
      </c>
      <c r="M6" s="83">
        <v>0</v>
      </c>
      <c r="N6" s="83">
        <v>70.278000000000006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95.721999999999994</v>
      </c>
      <c r="AF6" s="83">
        <v>0</v>
      </c>
      <c r="AG6" s="83">
        <v>0</v>
      </c>
      <c r="AH6" s="83">
        <v>0</v>
      </c>
      <c r="AI6" s="83">
        <v>95.721999999999994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70.278000000000006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-70.278000000000006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95.721999999999994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-95.721999999999994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702.78000000000009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702.78000000000009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957.21999999999991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957.21999999999991</v>
      </c>
      <c r="DF6" s="82">
        <f t="shared" si="31"/>
        <v>166</v>
      </c>
      <c r="DG6" s="82">
        <f t="shared" si="32"/>
        <v>-70.278000000000006</v>
      </c>
      <c r="DH6" s="82">
        <f t="shared" si="33"/>
        <v>0</v>
      </c>
      <c r="DI6" s="82">
        <f t="shared" si="34"/>
        <v>0</v>
      </c>
      <c r="DJ6" s="82">
        <f t="shared" si="35"/>
        <v>-95.721999999999994</v>
      </c>
      <c r="DK6" s="85">
        <f t="shared" si="9"/>
        <v>0</v>
      </c>
    </row>
    <row r="7" spans="1:115" ht="15.75" thickBot="1">
      <c r="A7" s="77"/>
      <c r="B7" s="32">
        <v>5</v>
      </c>
      <c r="C7" s="83">
        <v>-134</v>
      </c>
      <c r="D7" s="83">
        <v>0</v>
      </c>
      <c r="E7" s="83">
        <v>0</v>
      </c>
      <c r="F7" s="83">
        <v>0</v>
      </c>
      <c r="G7" s="83">
        <v>-134</v>
      </c>
      <c r="H7" s="77"/>
      <c r="I7" s="32">
        <v>5</v>
      </c>
      <c r="J7" s="83">
        <v>134</v>
      </c>
      <c r="K7" s="83">
        <v>0</v>
      </c>
      <c r="L7" s="83">
        <v>0</v>
      </c>
      <c r="M7" s="83">
        <v>0</v>
      </c>
      <c r="N7" s="83">
        <v>134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134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-134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1340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1340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134</v>
      </c>
      <c r="DG7" s="82">
        <f t="shared" si="32"/>
        <v>-134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-97</v>
      </c>
      <c r="D8" s="83">
        <v>0</v>
      </c>
      <c r="E8" s="83">
        <v>0</v>
      </c>
      <c r="F8" s="83">
        <v>0</v>
      </c>
      <c r="G8" s="83">
        <v>-97</v>
      </c>
      <c r="H8" s="77"/>
      <c r="I8" s="32">
        <v>6</v>
      </c>
      <c r="J8" s="83">
        <v>97</v>
      </c>
      <c r="K8" s="83">
        <v>0</v>
      </c>
      <c r="L8" s="83">
        <v>0</v>
      </c>
      <c r="M8" s="83">
        <v>0</v>
      </c>
      <c r="N8" s="83">
        <v>97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97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-97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970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970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97</v>
      </c>
      <c r="DG8" s="82">
        <f t="shared" si="32"/>
        <v>-97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-77</v>
      </c>
      <c r="D9" s="83">
        <v>0</v>
      </c>
      <c r="E9" s="83">
        <v>0</v>
      </c>
      <c r="F9" s="83">
        <v>0</v>
      </c>
      <c r="G9" s="83">
        <v>-77</v>
      </c>
      <c r="H9" s="77"/>
      <c r="I9" s="32">
        <v>7</v>
      </c>
      <c r="J9" s="83">
        <v>77</v>
      </c>
      <c r="K9" s="83">
        <v>0</v>
      </c>
      <c r="L9" s="83">
        <v>0</v>
      </c>
      <c r="M9" s="83">
        <v>0</v>
      </c>
      <c r="N9" s="83">
        <v>77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77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-77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770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770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77</v>
      </c>
      <c r="DG9" s="82">
        <f t="shared" si="32"/>
        <v>-77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-28</v>
      </c>
      <c r="D10" s="83">
        <v>0</v>
      </c>
      <c r="E10" s="83">
        <v>0</v>
      </c>
      <c r="F10" s="83">
        <v>0</v>
      </c>
      <c r="G10" s="83">
        <v>-28</v>
      </c>
      <c r="H10" s="77"/>
      <c r="I10" s="32">
        <v>8</v>
      </c>
      <c r="J10" s="83">
        <v>28</v>
      </c>
      <c r="K10" s="83">
        <v>0</v>
      </c>
      <c r="L10" s="83">
        <v>0</v>
      </c>
      <c r="M10" s="83">
        <v>0</v>
      </c>
      <c r="N10" s="83">
        <v>28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28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-28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280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280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28</v>
      </c>
      <c r="DG10" s="82">
        <f t="shared" si="32"/>
        <v>-28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-6</v>
      </c>
      <c r="D11" s="83">
        <v>0</v>
      </c>
      <c r="E11" s="83">
        <v>0</v>
      </c>
      <c r="F11" s="83">
        <v>0</v>
      </c>
      <c r="G11" s="83">
        <v>-6</v>
      </c>
      <c r="H11" s="77"/>
      <c r="I11" s="32">
        <v>9</v>
      </c>
      <c r="J11" s="83">
        <v>6</v>
      </c>
      <c r="K11" s="83">
        <v>0</v>
      </c>
      <c r="L11" s="83">
        <v>0</v>
      </c>
      <c r="M11" s="83">
        <v>0</v>
      </c>
      <c r="N11" s="83">
        <v>6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6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-6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60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60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6</v>
      </c>
      <c r="DG11" s="82">
        <f t="shared" si="32"/>
        <v>-6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35.277999999999999</v>
      </c>
      <c r="N60" s="83">
        <v>35.277999999999999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-35.277999999999999</v>
      </c>
      <c r="AG60" s="83">
        <v>0</v>
      </c>
      <c r="AH60" s="83">
        <v>0</v>
      </c>
      <c r="AI60" s="83">
        <v>-35.277999999999999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35.277999999999999</v>
      </c>
      <c r="AY60" s="84">
        <f t="shared" si="14"/>
        <v>-35.277999999999999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352.78</v>
      </c>
      <c r="CI60" s="81">
        <f t="shared" si="24"/>
        <v>352.78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-35.277999999999999</v>
      </c>
      <c r="DH60" s="82">
        <f t="shared" si="33"/>
        <v>0</v>
      </c>
      <c r="DI60" s="82">
        <f t="shared" si="34"/>
        <v>0</v>
      </c>
      <c r="DJ60" s="82">
        <f t="shared" si="35"/>
        <v>35.277999999999999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70.688000000000002</v>
      </c>
      <c r="N61" s="83">
        <v>70.688000000000002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-70.688000000000002</v>
      </c>
      <c r="AG61" s="83">
        <v>0</v>
      </c>
      <c r="AH61" s="83">
        <v>0</v>
      </c>
      <c r="AI61" s="83">
        <v>-70.688000000000002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70.688000000000002</v>
      </c>
      <c r="AY61" s="84">
        <f t="shared" si="14"/>
        <v>-70.688000000000002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706.88</v>
      </c>
      <c r="CI61" s="81">
        <f t="shared" si="24"/>
        <v>706.88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-70.688000000000002</v>
      </c>
      <c r="DH61" s="82">
        <f t="shared" si="33"/>
        <v>0</v>
      </c>
      <c r="DI61" s="82">
        <f t="shared" si="34"/>
        <v>0</v>
      </c>
      <c r="DJ61" s="82">
        <f t="shared" si="35"/>
        <v>70.688000000000002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95.834000000000003</v>
      </c>
      <c r="N62" s="83">
        <v>95.834000000000003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-95.834000000000003</v>
      </c>
      <c r="AG62" s="83">
        <v>0</v>
      </c>
      <c r="AH62" s="83">
        <v>0</v>
      </c>
      <c r="AI62" s="83">
        <v>-95.834000000000003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95.834000000000003</v>
      </c>
      <c r="AY62" s="84">
        <f t="shared" si="14"/>
        <v>-95.834000000000003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958.34</v>
      </c>
      <c r="CI62" s="81">
        <f t="shared" si="24"/>
        <v>958.34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-95.834000000000003</v>
      </c>
      <c r="DH62" s="82">
        <f t="shared" si="33"/>
        <v>0</v>
      </c>
      <c r="DI62" s="82">
        <f t="shared" si="34"/>
        <v>0</v>
      </c>
      <c r="DJ62" s="82">
        <f t="shared" si="35"/>
        <v>95.834000000000003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107.971</v>
      </c>
      <c r="N63" s="83">
        <v>107.971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-107.971</v>
      </c>
      <c r="AG63" s="83">
        <v>0</v>
      </c>
      <c r="AH63" s="83">
        <v>0</v>
      </c>
      <c r="AI63" s="83">
        <v>-107.971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107.971</v>
      </c>
      <c r="AY63" s="84">
        <f t="shared" si="14"/>
        <v>-107.971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1079.71</v>
      </c>
      <c r="CI63" s="81">
        <f t="shared" si="24"/>
        <v>1079.71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-107.971</v>
      </c>
      <c r="DH63" s="82">
        <f t="shared" si="33"/>
        <v>0</v>
      </c>
      <c r="DI63" s="82">
        <f t="shared" si="34"/>
        <v>0</v>
      </c>
      <c r="DJ63" s="82">
        <f t="shared" si="35"/>
        <v>107.971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116.59699999999999</v>
      </c>
      <c r="N64" s="83">
        <v>116.59699999999999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-116.59699999999999</v>
      </c>
      <c r="AG64" s="83">
        <v>0</v>
      </c>
      <c r="AH64" s="83">
        <v>0</v>
      </c>
      <c r="AI64" s="83">
        <v>-116.59699999999999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116.59699999999999</v>
      </c>
      <c r="AY64" s="84">
        <f t="shared" si="14"/>
        <v>-116.59699999999999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1165.97</v>
      </c>
      <c r="CI64" s="81">
        <f t="shared" si="24"/>
        <v>1165.97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-116.59699999999999</v>
      </c>
      <c r="DH64" s="82">
        <f t="shared" si="33"/>
        <v>0</v>
      </c>
      <c r="DI64" s="82">
        <f t="shared" si="34"/>
        <v>0</v>
      </c>
      <c r="DJ64" s="82">
        <f t="shared" si="35"/>
        <v>116.59699999999999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115.667</v>
      </c>
      <c r="N65" s="83">
        <v>115.667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-115.667</v>
      </c>
      <c r="AG65" s="83">
        <v>0</v>
      </c>
      <c r="AH65" s="83">
        <v>0</v>
      </c>
      <c r="AI65" s="83">
        <v>-115.667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115.667</v>
      </c>
      <c r="AY65" s="84">
        <f t="shared" si="14"/>
        <v>-115.667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1156.67</v>
      </c>
      <c r="CI65" s="81">
        <f t="shared" si="24"/>
        <v>1156.67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-115.667</v>
      </c>
      <c r="DH65" s="82">
        <f t="shared" si="33"/>
        <v>0</v>
      </c>
      <c r="DI65" s="82">
        <f t="shared" si="34"/>
        <v>0</v>
      </c>
      <c r="DJ65" s="82">
        <f t="shared" si="35"/>
        <v>115.667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113.685</v>
      </c>
      <c r="N66" s="83">
        <v>113.685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-113.685</v>
      </c>
      <c r="AG66" s="83">
        <v>0</v>
      </c>
      <c r="AH66" s="83">
        <v>0</v>
      </c>
      <c r="AI66" s="83">
        <v>-113.685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113.685</v>
      </c>
      <c r="AY66" s="84">
        <f t="shared" si="14"/>
        <v>-113.685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1136.8499999999999</v>
      </c>
      <c r="CI66" s="81">
        <f t="shared" si="24"/>
        <v>1136.8499999999999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-113.685</v>
      </c>
      <c r="DH66" s="82">
        <f t="shared" si="33"/>
        <v>0</v>
      </c>
      <c r="DI66" s="82">
        <f t="shared" si="34"/>
        <v>0</v>
      </c>
      <c r="DJ66" s="82">
        <f t="shared" si="35"/>
        <v>113.685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112.232</v>
      </c>
      <c r="N67" s="83">
        <v>112.232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-112.232</v>
      </c>
      <c r="AG67" s="83">
        <v>0</v>
      </c>
      <c r="AH67" s="83">
        <v>0</v>
      </c>
      <c r="AI67" s="83">
        <v>-112.232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112.232</v>
      </c>
      <c r="AY67" s="84">
        <f t="shared" si="14"/>
        <v>-112.232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1122.32</v>
      </c>
      <c r="CI67" s="81">
        <f t="shared" si="24"/>
        <v>1122.32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-112.232</v>
      </c>
      <c r="DH67" s="82">
        <f t="shared" si="33"/>
        <v>0</v>
      </c>
      <c r="DI67" s="82">
        <f t="shared" si="34"/>
        <v>0</v>
      </c>
      <c r="DJ67" s="82">
        <f t="shared" si="35"/>
        <v>112.232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101.523</v>
      </c>
      <c r="N68" s="83">
        <v>101.523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-101.523</v>
      </c>
      <c r="AG68" s="83">
        <v>0</v>
      </c>
      <c r="AH68" s="83">
        <v>0</v>
      </c>
      <c r="AI68" s="83">
        <v>-101.523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101.523</v>
      </c>
      <c r="AY68" s="84">
        <f t="shared" ref="AY68:AY98" si="42">-SUM(AU68:AX68)</f>
        <v>-101.523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1015.23</v>
      </c>
      <c r="CI68" s="81">
        <f t="shared" ref="CI68:CI98" si="52">SUM(CE68:CH68)</f>
        <v>1015.23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-101.523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101.523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99.680999999999997</v>
      </c>
      <c r="N69" s="83">
        <v>99.680999999999997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-99.680999999999997</v>
      </c>
      <c r="AG69" s="83">
        <v>0</v>
      </c>
      <c r="AH69" s="83">
        <v>0</v>
      </c>
      <c r="AI69" s="83">
        <v>-99.680999999999997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99.680999999999997</v>
      </c>
      <c r="AY69" s="84">
        <f t="shared" si="42"/>
        <v>-99.680999999999997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996.81</v>
      </c>
      <c r="CI69" s="81">
        <f t="shared" si="52"/>
        <v>996.81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-99.680999999999997</v>
      </c>
      <c r="DH69" s="82">
        <f t="shared" si="61"/>
        <v>0</v>
      </c>
      <c r="DI69" s="82">
        <f t="shared" si="62"/>
        <v>0</v>
      </c>
      <c r="DJ69" s="82">
        <f t="shared" si="63"/>
        <v>99.680999999999997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87.728999999999999</v>
      </c>
      <c r="N70" s="83">
        <v>87.728999999999999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-87.728999999999999</v>
      </c>
      <c r="AG70" s="83">
        <v>0</v>
      </c>
      <c r="AH70" s="83">
        <v>0</v>
      </c>
      <c r="AI70" s="83">
        <v>-87.728999999999999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87.728999999999999</v>
      </c>
      <c r="AY70" s="84">
        <f t="shared" si="42"/>
        <v>-87.728999999999999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877.29</v>
      </c>
      <c r="CI70" s="81">
        <f t="shared" si="52"/>
        <v>877.29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-87.728999999999999</v>
      </c>
      <c r="DH70" s="82">
        <f t="shared" si="61"/>
        <v>0</v>
      </c>
      <c r="DI70" s="82">
        <f t="shared" si="62"/>
        <v>0</v>
      </c>
      <c r="DJ70" s="82">
        <f t="shared" si="63"/>
        <v>87.728999999999999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75.516000000000005</v>
      </c>
      <c r="N71" s="83">
        <v>75.516000000000005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-75.516000000000005</v>
      </c>
      <c r="AG71" s="83">
        <v>0</v>
      </c>
      <c r="AH71" s="83">
        <v>0</v>
      </c>
      <c r="AI71" s="83">
        <v>-75.516000000000005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75.516000000000005</v>
      </c>
      <c r="AY71" s="84">
        <f t="shared" si="42"/>
        <v>-75.516000000000005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755.16000000000008</v>
      </c>
      <c r="CI71" s="81">
        <f t="shared" si="52"/>
        <v>755.16000000000008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-75.516000000000005</v>
      </c>
      <c r="DH71" s="82">
        <f t="shared" si="61"/>
        <v>0</v>
      </c>
      <c r="DI71" s="82">
        <f t="shared" si="62"/>
        <v>0</v>
      </c>
      <c r="DJ71" s="82">
        <f t="shared" si="63"/>
        <v>75.516000000000005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70.332999999999998</v>
      </c>
      <c r="N72" s="83">
        <v>70.332999999999998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-70.332999999999998</v>
      </c>
      <c r="AG72" s="83">
        <v>0</v>
      </c>
      <c r="AH72" s="83">
        <v>0</v>
      </c>
      <c r="AI72" s="83">
        <v>-70.332999999999998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70.332999999999998</v>
      </c>
      <c r="AY72" s="84">
        <f t="shared" si="42"/>
        <v>-70.332999999999998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703.32999999999993</v>
      </c>
      <c r="CI72" s="81">
        <f t="shared" si="52"/>
        <v>703.32999999999993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-70.332999999999998</v>
      </c>
      <c r="DH72" s="82">
        <f t="shared" si="61"/>
        <v>0</v>
      </c>
      <c r="DI72" s="82">
        <f t="shared" si="62"/>
        <v>0</v>
      </c>
      <c r="DJ72" s="82">
        <f t="shared" si="63"/>
        <v>70.332999999999998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60.917999999999999</v>
      </c>
      <c r="N73" s="83">
        <v>60.917999999999999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-60.917999999999999</v>
      </c>
      <c r="AG73" s="83">
        <v>0</v>
      </c>
      <c r="AH73" s="83">
        <v>0</v>
      </c>
      <c r="AI73" s="83">
        <v>-60.917999999999999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60.917999999999999</v>
      </c>
      <c r="AY73" s="84">
        <f t="shared" si="42"/>
        <v>-60.917999999999999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609.17999999999995</v>
      </c>
      <c r="CI73" s="81">
        <f t="shared" si="52"/>
        <v>609.17999999999995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-60.917999999999999</v>
      </c>
      <c r="DH73" s="82">
        <f t="shared" si="61"/>
        <v>0</v>
      </c>
      <c r="DI73" s="82">
        <f t="shared" si="62"/>
        <v>0</v>
      </c>
      <c r="DJ73" s="82">
        <f t="shared" si="63"/>
        <v>60.917999999999999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56.293999999999997</v>
      </c>
      <c r="N74" s="83">
        <v>56.293999999999997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-56.293999999999997</v>
      </c>
      <c r="AG74" s="83">
        <v>0</v>
      </c>
      <c r="AH74" s="83">
        <v>0</v>
      </c>
      <c r="AI74" s="83">
        <v>-56.293999999999997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56.293999999999997</v>
      </c>
      <c r="AY74" s="84">
        <f t="shared" si="42"/>
        <v>-56.293999999999997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562.93999999999994</v>
      </c>
      <c r="CI74" s="81">
        <f t="shared" si="52"/>
        <v>562.93999999999994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-56.293999999999997</v>
      </c>
      <c r="DH74" s="82">
        <f t="shared" si="61"/>
        <v>0</v>
      </c>
      <c r="DI74" s="82">
        <f t="shared" si="62"/>
        <v>0</v>
      </c>
      <c r="DJ74" s="82">
        <f t="shared" si="63"/>
        <v>56.293999999999997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44.654000000000003</v>
      </c>
      <c r="N75" s="83">
        <v>44.654000000000003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-44.654000000000003</v>
      </c>
      <c r="AG75" s="83">
        <v>0</v>
      </c>
      <c r="AH75" s="83">
        <v>0</v>
      </c>
      <c r="AI75" s="83">
        <v>-44.654000000000003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44.654000000000003</v>
      </c>
      <c r="AY75" s="84">
        <f t="shared" si="42"/>
        <v>-44.654000000000003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446.54</v>
      </c>
      <c r="CI75" s="81">
        <f t="shared" si="52"/>
        <v>446.54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-44.654000000000003</v>
      </c>
      <c r="DH75" s="82">
        <f t="shared" si="61"/>
        <v>0</v>
      </c>
      <c r="DI75" s="82">
        <f t="shared" si="62"/>
        <v>0</v>
      </c>
      <c r="DJ75" s="82">
        <f t="shared" si="63"/>
        <v>44.654000000000003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19.690999999999999</v>
      </c>
      <c r="N76" s="83">
        <v>19.690999999999999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-19.690999999999999</v>
      </c>
      <c r="AG76" s="83">
        <v>0</v>
      </c>
      <c r="AH76" s="83">
        <v>0</v>
      </c>
      <c r="AI76" s="83">
        <v>-19.690999999999999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19.690999999999999</v>
      </c>
      <c r="AY76" s="84">
        <f t="shared" si="42"/>
        <v>-19.690999999999999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196.91</v>
      </c>
      <c r="CI76" s="81">
        <f t="shared" si="52"/>
        <v>196.91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-19.690999999999999</v>
      </c>
      <c r="DH76" s="82">
        <f t="shared" si="61"/>
        <v>0</v>
      </c>
      <c r="DI76" s="82">
        <f t="shared" si="62"/>
        <v>0</v>
      </c>
      <c r="DJ76" s="82">
        <f t="shared" si="63"/>
        <v>19.690999999999999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-35.139000000000003</v>
      </c>
      <c r="D79" s="83">
        <v>0</v>
      </c>
      <c r="E79" s="83">
        <v>0</v>
      </c>
      <c r="F79" s="83">
        <v>-47.860999999999997</v>
      </c>
      <c r="G79" s="83">
        <v>-83</v>
      </c>
      <c r="H79" s="77"/>
      <c r="I79" s="32">
        <v>77</v>
      </c>
      <c r="J79" s="83">
        <v>35.139000000000003</v>
      </c>
      <c r="K79" s="83">
        <v>0</v>
      </c>
      <c r="L79" s="83">
        <v>0</v>
      </c>
      <c r="M79" s="83">
        <v>0</v>
      </c>
      <c r="N79" s="83">
        <v>35.139000000000003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47.860999999999997</v>
      </c>
      <c r="AF79" s="83">
        <v>0</v>
      </c>
      <c r="AG79" s="83">
        <v>0</v>
      </c>
      <c r="AH79" s="83">
        <v>0</v>
      </c>
      <c r="AI79" s="83">
        <v>47.860999999999997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35.139000000000003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-35.139000000000003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47.860999999999997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-47.860999999999997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351.39000000000004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351.39000000000004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478.60999999999996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478.60999999999996</v>
      </c>
      <c r="DF79" s="82">
        <f t="shared" si="59"/>
        <v>83</v>
      </c>
      <c r="DG79" s="82">
        <f t="shared" si="60"/>
        <v>-35.139000000000003</v>
      </c>
      <c r="DH79" s="82">
        <f t="shared" si="61"/>
        <v>0</v>
      </c>
      <c r="DI79" s="82">
        <f t="shared" si="62"/>
        <v>0</v>
      </c>
      <c r="DJ79" s="82">
        <f t="shared" si="63"/>
        <v>-47.860999999999997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-55.036999999999999</v>
      </c>
      <c r="D80" s="83">
        <v>0</v>
      </c>
      <c r="E80" s="83">
        <v>0</v>
      </c>
      <c r="F80" s="83">
        <v>-74.962999999999994</v>
      </c>
      <c r="G80" s="83">
        <v>-130</v>
      </c>
      <c r="H80" s="77"/>
      <c r="I80" s="32">
        <v>78</v>
      </c>
      <c r="J80" s="83">
        <v>55.036999999999999</v>
      </c>
      <c r="K80" s="83">
        <v>0</v>
      </c>
      <c r="L80" s="83">
        <v>0</v>
      </c>
      <c r="M80" s="83">
        <v>0</v>
      </c>
      <c r="N80" s="83">
        <v>55.036999999999999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74.962999999999994</v>
      </c>
      <c r="AF80" s="83">
        <v>0</v>
      </c>
      <c r="AG80" s="83">
        <v>0</v>
      </c>
      <c r="AH80" s="83">
        <v>0</v>
      </c>
      <c r="AI80" s="83">
        <v>74.962999999999994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55.036999999999999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-55.036999999999999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74.962999999999994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-74.962999999999994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550.37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550.37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749.62999999999988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749.62999999999988</v>
      </c>
      <c r="DF80" s="82">
        <f t="shared" si="59"/>
        <v>130</v>
      </c>
      <c r="DG80" s="82">
        <f t="shared" si="60"/>
        <v>-55.036999999999999</v>
      </c>
      <c r="DH80" s="82">
        <f t="shared" si="61"/>
        <v>0</v>
      </c>
      <c r="DI80" s="82">
        <f t="shared" si="62"/>
        <v>0</v>
      </c>
      <c r="DJ80" s="82">
        <f t="shared" si="63"/>
        <v>-74.962999999999994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-73.665000000000006</v>
      </c>
      <c r="D81" s="83">
        <v>0</v>
      </c>
      <c r="E81" s="83">
        <v>0</v>
      </c>
      <c r="F81" s="83">
        <v>-100.33499999999999</v>
      </c>
      <c r="G81" s="83">
        <v>-174</v>
      </c>
      <c r="H81" s="77"/>
      <c r="I81" s="32">
        <v>79</v>
      </c>
      <c r="J81" s="83">
        <v>73.665000000000006</v>
      </c>
      <c r="K81" s="83">
        <v>0</v>
      </c>
      <c r="L81" s="83">
        <v>0</v>
      </c>
      <c r="M81" s="83">
        <v>0</v>
      </c>
      <c r="N81" s="83">
        <v>73.665000000000006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100.33499999999999</v>
      </c>
      <c r="AF81" s="83">
        <v>0</v>
      </c>
      <c r="AG81" s="83">
        <v>0</v>
      </c>
      <c r="AH81" s="83">
        <v>0</v>
      </c>
      <c r="AI81" s="83">
        <v>100.33499999999999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73.665000000000006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-73.665000000000006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100.33499999999999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-100.33499999999999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736.65000000000009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736.65000000000009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1003.3499999999999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1003.3499999999999</v>
      </c>
      <c r="DF81" s="82">
        <f t="shared" si="59"/>
        <v>174</v>
      </c>
      <c r="DG81" s="82">
        <f t="shared" si="60"/>
        <v>-73.665000000000006</v>
      </c>
      <c r="DH81" s="82">
        <f t="shared" si="61"/>
        <v>0</v>
      </c>
      <c r="DI81" s="82">
        <f t="shared" si="62"/>
        <v>0</v>
      </c>
      <c r="DJ81" s="82">
        <f t="shared" si="63"/>
        <v>-100.33499999999999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-85.519000000000005</v>
      </c>
      <c r="D82" s="83">
        <v>0</v>
      </c>
      <c r="E82" s="83">
        <v>0</v>
      </c>
      <c r="F82" s="83">
        <v>-116.48099999999999</v>
      </c>
      <c r="G82" s="83">
        <v>-202</v>
      </c>
      <c r="H82" s="77"/>
      <c r="I82" s="32">
        <v>80</v>
      </c>
      <c r="J82" s="83">
        <v>85.519000000000005</v>
      </c>
      <c r="K82" s="83">
        <v>0</v>
      </c>
      <c r="L82" s="83">
        <v>0</v>
      </c>
      <c r="M82" s="83">
        <v>0</v>
      </c>
      <c r="N82" s="83">
        <v>85.519000000000005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116.48099999999999</v>
      </c>
      <c r="AF82" s="83">
        <v>0</v>
      </c>
      <c r="AG82" s="83">
        <v>0</v>
      </c>
      <c r="AH82" s="83">
        <v>0</v>
      </c>
      <c r="AI82" s="83">
        <v>116.48099999999999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85.519000000000005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-85.519000000000005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116.48099999999999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-116.48099999999999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855.19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855.19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1164.81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1164.81</v>
      </c>
      <c r="DF82" s="82">
        <f t="shared" si="59"/>
        <v>202</v>
      </c>
      <c r="DG82" s="82">
        <f t="shared" si="60"/>
        <v>-85.519000000000005</v>
      </c>
      <c r="DH82" s="82">
        <f t="shared" si="61"/>
        <v>0</v>
      </c>
      <c r="DI82" s="82">
        <f t="shared" si="62"/>
        <v>0</v>
      </c>
      <c r="DJ82" s="82">
        <f t="shared" si="63"/>
        <v>-116.48099999999999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-102.877</v>
      </c>
      <c r="D83" s="83">
        <v>0</v>
      </c>
      <c r="E83" s="83">
        <v>0</v>
      </c>
      <c r="F83" s="83">
        <v>-140.12299999999999</v>
      </c>
      <c r="G83" s="83">
        <v>-243</v>
      </c>
      <c r="H83" s="77"/>
      <c r="I83" s="32">
        <v>81</v>
      </c>
      <c r="J83" s="83">
        <v>102.877</v>
      </c>
      <c r="K83" s="83">
        <v>0</v>
      </c>
      <c r="L83" s="83">
        <v>0</v>
      </c>
      <c r="M83" s="83">
        <v>0</v>
      </c>
      <c r="N83" s="83">
        <v>102.877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140.12299999999999</v>
      </c>
      <c r="AF83" s="83">
        <v>0</v>
      </c>
      <c r="AG83" s="83">
        <v>0</v>
      </c>
      <c r="AH83" s="83">
        <v>0</v>
      </c>
      <c r="AI83" s="83">
        <v>140.12299999999999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102.877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-102.877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140.12299999999999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-140.12299999999999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1028.77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1028.77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1401.23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1401.23</v>
      </c>
      <c r="DF83" s="82">
        <f t="shared" si="59"/>
        <v>243</v>
      </c>
      <c r="DG83" s="82">
        <f t="shared" si="60"/>
        <v>-102.877</v>
      </c>
      <c r="DH83" s="82">
        <f t="shared" si="61"/>
        <v>0</v>
      </c>
      <c r="DI83" s="82">
        <f t="shared" si="62"/>
        <v>0</v>
      </c>
      <c r="DJ83" s="82">
        <f t="shared" si="63"/>
        <v>-140.12299999999999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-118.542</v>
      </c>
      <c r="D84" s="83">
        <v>0</v>
      </c>
      <c r="E84" s="83">
        <v>0</v>
      </c>
      <c r="F84" s="83">
        <v>-161.458</v>
      </c>
      <c r="G84" s="83">
        <v>-280</v>
      </c>
      <c r="H84" s="77"/>
      <c r="I84" s="32">
        <v>82</v>
      </c>
      <c r="J84" s="83">
        <v>118.542</v>
      </c>
      <c r="K84" s="83">
        <v>0</v>
      </c>
      <c r="L84" s="83">
        <v>0</v>
      </c>
      <c r="M84" s="83">
        <v>0</v>
      </c>
      <c r="N84" s="83">
        <v>118.542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161.458</v>
      </c>
      <c r="AF84" s="83">
        <v>0</v>
      </c>
      <c r="AG84" s="83">
        <v>0</v>
      </c>
      <c r="AH84" s="83">
        <v>0</v>
      </c>
      <c r="AI84" s="83">
        <v>161.458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118.542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-118.542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161.458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-161.458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1185.42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1185.42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1614.58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1614.58</v>
      </c>
      <c r="DF84" s="82">
        <f t="shared" si="59"/>
        <v>280</v>
      </c>
      <c r="DG84" s="82">
        <f t="shared" si="60"/>
        <v>-118.542</v>
      </c>
      <c r="DH84" s="82">
        <f t="shared" si="61"/>
        <v>0</v>
      </c>
      <c r="DI84" s="82">
        <f t="shared" si="62"/>
        <v>0</v>
      </c>
      <c r="DJ84" s="82">
        <f t="shared" si="63"/>
        <v>-161.458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-130.39599999999999</v>
      </c>
      <c r="D85" s="83">
        <v>0</v>
      </c>
      <c r="E85" s="83">
        <v>0</v>
      </c>
      <c r="F85" s="83">
        <v>-177.60400000000001</v>
      </c>
      <c r="G85" s="83">
        <v>-308</v>
      </c>
      <c r="H85" s="77"/>
      <c r="I85" s="32">
        <v>83</v>
      </c>
      <c r="J85" s="83">
        <v>130.39599999999999</v>
      </c>
      <c r="K85" s="83">
        <v>0</v>
      </c>
      <c r="L85" s="83">
        <v>0</v>
      </c>
      <c r="M85" s="83">
        <v>0</v>
      </c>
      <c r="N85" s="83">
        <v>130.39599999999999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177.60400000000001</v>
      </c>
      <c r="AF85" s="83">
        <v>0</v>
      </c>
      <c r="AG85" s="83">
        <v>0</v>
      </c>
      <c r="AH85" s="83">
        <v>0</v>
      </c>
      <c r="AI85" s="83">
        <v>177.60400000000001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130.39599999999999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-130.39599999999999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177.60400000000001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-177.60400000000001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1303.9599999999998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1303.9599999999998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1776.0400000000002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1776.0400000000002</v>
      </c>
      <c r="DF85" s="82">
        <f t="shared" si="59"/>
        <v>308</v>
      </c>
      <c r="DG85" s="82">
        <f t="shared" si="60"/>
        <v>-130.39599999999999</v>
      </c>
      <c r="DH85" s="82">
        <f t="shared" si="61"/>
        <v>0</v>
      </c>
      <c r="DI85" s="82">
        <f t="shared" si="62"/>
        <v>0</v>
      </c>
      <c r="DJ85" s="82">
        <f t="shared" si="63"/>
        <v>-177.60400000000001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-140</v>
      </c>
      <c r="D86" s="83">
        <v>0</v>
      </c>
      <c r="E86" s="83">
        <v>0</v>
      </c>
      <c r="F86" s="83">
        <v>-199.74600000000001</v>
      </c>
      <c r="G86" s="83">
        <v>-339.74599999999998</v>
      </c>
      <c r="H86" s="77"/>
      <c r="I86" s="32">
        <v>84</v>
      </c>
      <c r="J86" s="83">
        <v>140</v>
      </c>
      <c r="K86" s="83">
        <v>0</v>
      </c>
      <c r="L86" s="83">
        <v>0</v>
      </c>
      <c r="M86" s="83">
        <v>0</v>
      </c>
      <c r="N86" s="83">
        <v>140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199.74600000000001</v>
      </c>
      <c r="AF86" s="83">
        <v>0</v>
      </c>
      <c r="AG86" s="83">
        <v>0</v>
      </c>
      <c r="AH86" s="83">
        <v>0</v>
      </c>
      <c r="AI86" s="83">
        <v>199.74600000000001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140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-140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199.74600000000001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-199.74600000000001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1400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1400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1997.46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1997.46</v>
      </c>
      <c r="DF86" s="82">
        <f t="shared" si="59"/>
        <v>339.74599999999998</v>
      </c>
      <c r="DG86" s="82">
        <f t="shared" si="60"/>
        <v>-140</v>
      </c>
      <c r="DH86" s="82">
        <f t="shared" si="61"/>
        <v>0</v>
      </c>
      <c r="DI86" s="82">
        <f t="shared" si="62"/>
        <v>0</v>
      </c>
      <c r="DJ86" s="82">
        <f t="shared" si="63"/>
        <v>-199.74600000000001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-125</v>
      </c>
      <c r="D87" s="83">
        <v>0</v>
      </c>
      <c r="E87" s="83">
        <v>0</v>
      </c>
      <c r="F87" s="83">
        <v>-187.06299999999999</v>
      </c>
      <c r="G87" s="83">
        <v>-312.06299999999999</v>
      </c>
      <c r="H87" s="77"/>
      <c r="I87" s="32">
        <v>85</v>
      </c>
      <c r="J87" s="83">
        <v>125</v>
      </c>
      <c r="K87" s="83">
        <v>0</v>
      </c>
      <c r="L87" s="83">
        <v>0</v>
      </c>
      <c r="M87" s="83">
        <v>0</v>
      </c>
      <c r="N87" s="83">
        <v>125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187.06299999999999</v>
      </c>
      <c r="AF87" s="83">
        <v>0</v>
      </c>
      <c r="AG87" s="83">
        <v>0</v>
      </c>
      <c r="AH87" s="83">
        <v>0</v>
      </c>
      <c r="AI87" s="83">
        <v>187.06299999999999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125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-125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187.06299999999999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-187.06299999999999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1250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1250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1870.6299999999999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1870.6299999999999</v>
      </c>
      <c r="DF87" s="82">
        <f t="shared" si="59"/>
        <v>312.06299999999999</v>
      </c>
      <c r="DG87" s="82">
        <f t="shared" si="60"/>
        <v>-125</v>
      </c>
      <c r="DH87" s="82">
        <f t="shared" si="61"/>
        <v>0</v>
      </c>
      <c r="DI87" s="82">
        <f t="shared" si="62"/>
        <v>0</v>
      </c>
      <c r="DJ87" s="82">
        <f t="shared" si="63"/>
        <v>-187.06299999999999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-105</v>
      </c>
      <c r="D88" s="83">
        <v>0</v>
      </c>
      <c r="E88" s="83">
        <v>0</v>
      </c>
      <c r="F88" s="83">
        <v>-161.58199999999999</v>
      </c>
      <c r="G88" s="83">
        <v>-266.58199999999999</v>
      </c>
      <c r="H88" s="77"/>
      <c r="I88" s="32">
        <v>86</v>
      </c>
      <c r="J88" s="83">
        <v>105</v>
      </c>
      <c r="K88" s="83">
        <v>0</v>
      </c>
      <c r="L88" s="83">
        <v>0</v>
      </c>
      <c r="M88" s="83">
        <v>0</v>
      </c>
      <c r="N88" s="83">
        <v>105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161.58199999999999</v>
      </c>
      <c r="AF88" s="83">
        <v>0</v>
      </c>
      <c r="AG88" s="83">
        <v>0</v>
      </c>
      <c r="AH88" s="83">
        <v>0</v>
      </c>
      <c r="AI88" s="83">
        <v>161.58199999999999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105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-105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161.58199999999999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-161.58199999999999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1050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1050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1615.82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1615.82</v>
      </c>
      <c r="DF88" s="82">
        <f t="shared" si="59"/>
        <v>266.58199999999999</v>
      </c>
      <c r="DG88" s="82">
        <f t="shared" si="60"/>
        <v>-105</v>
      </c>
      <c r="DH88" s="82">
        <f t="shared" si="61"/>
        <v>0</v>
      </c>
      <c r="DI88" s="82">
        <f t="shared" si="62"/>
        <v>0</v>
      </c>
      <c r="DJ88" s="82">
        <f t="shared" si="63"/>
        <v>-161.58199999999999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-90</v>
      </c>
      <c r="D89" s="83">
        <v>0</v>
      </c>
      <c r="E89" s="83">
        <v>0</v>
      </c>
      <c r="F89" s="83">
        <v>-127.821</v>
      </c>
      <c r="G89" s="83">
        <v>-217.821</v>
      </c>
      <c r="H89" s="77"/>
      <c r="I89" s="32">
        <v>87</v>
      </c>
      <c r="J89" s="83">
        <v>90</v>
      </c>
      <c r="K89" s="83">
        <v>0</v>
      </c>
      <c r="L89" s="83">
        <v>0</v>
      </c>
      <c r="M89" s="83">
        <v>0</v>
      </c>
      <c r="N89" s="83">
        <v>90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127.821</v>
      </c>
      <c r="AF89" s="83">
        <v>0</v>
      </c>
      <c r="AG89" s="83">
        <v>0</v>
      </c>
      <c r="AH89" s="83">
        <v>0</v>
      </c>
      <c r="AI89" s="83">
        <v>127.821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90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-90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127.821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-127.821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900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900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1278.21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1278.21</v>
      </c>
      <c r="DF89" s="82">
        <f t="shared" si="59"/>
        <v>217.821</v>
      </c>
      <c r="DG89" s="82">
        <f t="shared" si="60"/>
        <v>-90</v>
      </c>
      <c r="DH89" s="82">
        <f t="shared" si="61"/>
        <v>0</v>
      </c>
      <c r="DI89" s="82">
        <f t="shared" si="62"/>
        <v>0</v>
      </c>
      <c r="DJ89" s="82">
        <f t="shared" si="63"/>
        <v>-127.821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-75</v>
      </c>
      <c r="D90" s="83">
        <v>0</v>
      </c>
      <c r="E90" s="83">
        <v>0</v>
      </c>
      <c r="F90" s="83">
        <v>-103.58199999999999</v>
      </c>
      <c r="G90" s="83">
        <v>-178.58199999999999</v>
      </c>
      <c r="H90" s="77"/>
      <c r="I90" s="32">
        <v>88</v>
      </c>
      <c r="J90" s="83">
        <v>75</v>
      </c>
      <c r="K90" s="83">
        <v>0</v>
      </c>
      <c r="L90" s="83">
        <v>0</v>
      </c>
      <c r="M90" s="83">
        <v>0</v>
      </c>
      <c r="N90" s="83">
        <v>75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103.58199999999999</v>
      </c>
      <c r="AF90" s="83">
        <v>0</v>
      </c>
      <c r="AG90" s="83">
        <v>0</v>
      </c>
      <c r="AH90" s="83">
        <v>0</v>
      </c>
      <c r="AI90" s="83">
        <v>103.58199999999999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75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-75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103.58199999999999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-103.58199999999999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750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750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1035.82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1035.82</v>
      </c>
      <c r="DF90" s="82">
        <f t="shared" si="59"/>
        <v>178.58199999999999</v>
      </c>
      <c r="DG90" s="82">
        <f t="shared" si="60"/>
        <v>-75</v>
      </c>
      <c r="DH90" s="82">
        <f t="shared" si="61"/>
        <v>0</v>
      </c>
      <c r="DI90" s="82">
        <f t="shared" si="62"/>
        <v>0</v>
      </c>
      <c r="DJ90" s="82">
        <f t="shared" si="63"/>
        <v>-103.58199999999999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-120</v>
      </c>
      <c r="D91" s="83">
        <v>0</v>
      </c>
      <c r="E91" s="83">
        <v>0</v>
      </c>
      <c r="F91" s="83">
        <v>-76.156000000000006</v>
      </c>
      <c r="G91" s="83">
        <v>-196.15600000000001</v>
      </c>
      <c r="H91" s="77"/>
      <c r="I91" s="32">
        <v>89</v>
      </c>
      <c r="J91" s="83">
        <v>120</v>
      </c>
      <c r="K91" s="83">
        <v>0</v>
      </c>
      <c r="L91" s="83">
        <v>0</v>
      </c>
      <c r="M91" s="83">
        <v>0</v>
      </c>
      <c r="N91" s="83">
        <v>120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76.156000000000006</v>
      </c>
      <c r="AF91" s="83">
        <v>0</v>
      </c>
      <c r="AG91" s="83">
        <v>0</v>
      </c>
      <c r="AH91" s="83">
        <v>0</v>
      </c>
      <c r="AI91" s="83">
        <v>76.156000000000006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120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-120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76.156000000000006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-76.156000000000006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1200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1200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761.56000000000006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761.56000000000006</v>
      </c>
      <c r="DF91" s="82">
        <f t="shared" si="59"/>
        <v>196.15600000000001</v>
      </c>
      <c r="DG91" s="82">
        <f t="shared" si="60"/>
        <v>-120</v>
      </c>
      <c r="DH91" s="82">
        <f t="shared" si="61"/>
        <v>0</v>
      </c>
      <c r="DI91" s="82">
        <f t="shared" si="62"/>
        <v>0</v>
      </c>
      <c r="DJ91" s="82">
        <f t="shared" si="63"/>
        <v>-76.156000000000006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-100</v>
      </c>
      <c r="D92" s="83">
        <v>0</v>
      </c>
      <c r="E92" s="83">
        <v>0</v>
      </c>
      <c r="F92" s="83">
        <v>-51.548999999999999</v>
      </c>
      <c r="G92" s="83">
        <v>-151.54900000000001</v>
      </c>
      <c r="H92" s="77"/>
      <c r="I92" s="32">
        <v>90</v>
      </c>
      <c r="J92" s="83">
        <v>100</v>
      </c>
      <c r="K92" s="83">
        <v>0</v>
      </c>
      <c r="L92" s="83">
        <v>0</v>
      </c>
      <c r="M92" s="83">
        <v>0</v>
      </c>
      <c r="N92" s="83">
        <v>100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51.548999999999999</v>
      </c>
      <c r="AF92" s="83">
        <v>0</v>
      </c>
      <c r="AG92" s="83">
        <v>0</v>
      </c>
      <c r="AH92" s="83">
        <v>0</v>
      </c>
      <c r="AI92" s="83">
        <v>51.548999999999999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100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-100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51.548999999999999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-51.548999999999999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1000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1000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515.49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515.49</v>
      </c>
      <c r="DF92" s="82">
        <f t="shared" si="59"/>
        <v>151.54900000000001</v>
      </c>
      <c r="DG92" s="82">
        <f t="shared" si="60"/>
        <v>-100</v>
      </c>
      <c r="DH92" s="82">
        <f t="shared" si="61"/>
        <v>0</v>
      </c>
      <c r="DI92" s="82">
        <f t="shared" si="62"/>
        <v>0</v>
      </c>
      <c r="DJ92" s="82">
        <f t="shared" si="63"/>
        <v>-51.548999999999999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-110</v>
      </c>
      <c r="D93" s="83">
        <v>0</v>
      </c>
      <c r="E93" s="83">
        <v>0</v>
      </c>
      <c r="F93" s="83">
        <v>-33.237000000000002</v>
      </c>
      <c r="G93" s="83">
        <v>-143.23699999999999</v>
      </c>
      <c r="H93" s="77"/>
      <c r="I93" s="32">
        <v>91</v>
      </c>
      <c r="J93" s="83">
        <v>110</v>
      </c>
      <c r="K93" s="83">
        <v>0</v>
      </c>
      <c r="L93" s="83">
        <v>0</v>
      </c>
      <c r="M93" s="83">
        <v>0</v>
      </c>
      <c r="N93" s="83">
        <v>110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33.237000000000002</v>
      </c>
      <c r="AF93" s="83">
        <v>0</v>
      </c>
      <c r="AG93" s="83">
        <v>0</v>
      </c>
      <c r="AH93" s="83">
        <v>0</v>
      </c>
      <c r="AI93" s="83">
        <v>33.237000000000002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110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-110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33.237000000000002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-33.237000000000002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1100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1100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332.37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332.37</v>
      </c>
      <c r="DF93" s="82">
        <f t="shared" si="59"/>
        <v>143.23699999999999</v>
      </c>
      <c r="DG93" s="82">
        <f t="shared" si="60"/>
        <v>-110</v>
      </c>
      <c r="DH93" s="82">
        <f t="shared" si="61"/>
        <v>0</v>
      </c>
      <c r="DI93" s="82">
        <f t="shared" si="62"/>
        <v>0</v>
      </c>
      <c r="DJ93" s="82">
        <f t="shared" si="63"/>
        <v>-33.237000000000002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-90</v>
      </c>
      <c r="D94" s="83">
        <v>0</v>
      </c>
      <c r="E94" s="83">
        <v>0</v>
      </c>
      <c r="F94" s="83">
        <v>-4.7809999999999997</v>
      </c>
      <c r="G94" s="83">
        <v>-94.781000000000006</v>
      </c>
      <c r="H94" s="77"/>
      <c r="I94" s="32">
        <v>92</v>
      </c>
      <c r="J94" s="83">
        <v>90</v>
      </c>
      <c r="K94" s="83">
        <v>0</v>
      </c>
      <c r="L94" s="83">
        <v>0</v>
      </c>
      <c r="M94" s="83">
        <v>0</v>
      </c>
      <c r="N94" s="83">
        <v>90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4.7809999999999997</v>
      </c>
      <c r="AF94" s="83">
        <v>0</v>
      </c>
      <c r="AG94" s="83">
        <v>0</v>
      </c>
      <c r="AH94" s="83">
        <v>0</v>
      </c>
      <c r="AI94" s="83">
        <v>4.7809999999999997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90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-90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4.7809999999999997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-4.7809999999999997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900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900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47.809999999999995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47.809999999999995</v>
      </c>
      <c r="DF94" s="82">
        <f t="shared" si="59"/>
        <v>94.781000000000006</v>
      </c>
      <c r="DG94" s="82">
        <f t="shared" si="60"/>
        <v>-90</v>
      </c>
      <c r="DH94" s="82">
        <f t="shared" si="61"/>
        <v>0</v>
      </c>
      <c r="DI94" s="82">
        <f t="shared" si="62"/>
        <v>0</v>
      </c>
      <c r="DJ94" s="82">
        <f t="shared" si="63"/>
        <v>-4.7809999999999997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-90</v>
      </c>
      <c r="D95" s="83">
        <v>0</v>
      </c>
      <c r="E95" s="83">
        <v>0</v>
      </c>
      <c r="F95" s="83">
        <v>0</v>
      </c>
      <c r="G95" s="83">
        <v>-90</v>
      </c>
      <c r="H95" s="77"/>
      <c r="I95" s="32">
        <v>93</v>
      </c>
      <c r="J95" s="83">
        <v>90</v>
      </c>
      <c r="K95" s="83">
        <v>0</v>
      </c>
      <c r="L95" s="83">
        <v>0</v>
      </c>
      <c r="M95" s="83">
        <v>0</v>
      </c>
      <c r="N95" s="83">
        <v>90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90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-90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900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900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90</v>
      </c>
      <c r="DG95" s="82">
        <f t="shared" si="60"/>
        <v>-90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-85</v>
      </c>
      <c r="D96" s="83">
        <v>0</v>
      </c>
      <c r="E96" s="83">
        <v>0</v>
      </c>
      <c r="F96" s="83">
        <v>0</v>
      </c>
      <c r="G96" s="83">
        <v>-85</v>
      </c>
      <c r="H96" s="77"/>
      <c r="I96" s="32">
        <v>94</v>
      </c>
      <c r="J96" s="83">
        <v>85</v>
      </c>
      <c r="K96" s="83">
        <v>0</v>
      </c>
      <c r="L96" s="83">
        <v>0</v>
      </c>
      <c r="M96" s="83">
        <v>0</v>
      </c>
      <c r="N96" s="83">
        <v>85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85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-85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850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850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85</v>
      </c>
      <c r="DG96" s="82">
        <f t="shared" si="60"/>
        <v>-85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-85</v>
      </c>
      <c r="D97" s="83">
        <v>0</v>
      </c>
      <c r="E97" s="83">
        <v>0</v>
      </c>
      <c r="F97" s="83">
        <v>0</v>
      </c>
      <c r="G97" s="83">
        <v>-85</v>
      </c>
      <c r="H97" s="77"/>
      <c r="I97" s="32">
        <v>95</v>
      </c>
      <c r="J97" s="83">
        <v>85</v>
      </c>
      <c r="K97" s="83">
        <v>0</v>
      </c>
      <c r="L97" s="83">
        <v>0</v>
      </c>
      <c r="M97" s="83">
        <v>0</v>
      </c>
      <c r="N97" s="83">
        <v>85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85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-85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850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850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85</v>
      </c>
      <c r="DG97" s="82">
        <f t="shared" si="60"/>
        <v>-85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-95</v>
      </c>
      <c r="D98" s="83">
        <v>0</v>
      </c>
      <c r="E98" s="83">
        <v>0</v>
      </c>
      <c r="F98" s="83">
        <v>0</v>
      </c>
      <c r="G98" s="83">
        <v>-95</v>
      </c>
      <c r="H98" s="77"/>
      <c r="I98" s="32">
        <v>96</v>
      </c>
      <c r="J98" s="83">
        <v>95</v>
      </c>
      <c r="K98" s="83">
        <v>0</v>
      </c>
      <c r="L98" s="83">
        <v>0</v>
      </c>
      <c r="M98" s="83">
        <v>0</v>
      </c>
      <c r="N98" s="83">
        <v>95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95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-95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23947.79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23947.79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95</v>
      </c>
      <c r="DG98" s="82">
        <f t="shared" si="60"/>
        <v>-95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0.67540200000000006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0.34607275000000004</v>
      </c>
      <c r="AY99" s="88">
        <f t="shared" si="65"/>
        <v>-1.0214747499999999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0.53946849999999991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-0.53946849999999991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1.2503467500000001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0.34607274999999998</v>
      </c>
      <c r="CI99" s="90">
        <f t="shared" si="70"/>
        <v>1.5964195000000001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0.53946850000000002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0.53946850000000002</v>
      </c>
      <c r="DE99" s="87"/>
      <c r="DF99" s="82">
        <f t="shared" si="59"/>
        <v>1.2148705</v>
      </c>
      <c r="DG99" s="82">
        <f t="shared" si="60"/>
        <v>-1.0214747499999999</v>
      </c>
      <c r="DH99" s="82">
        <f t="shared" si="61"/>
        <v>0</v>
      </c>
      <c r="DI99" s="82">
        <f t="shared" si="62"/>
        <v>0</v>
      </c>
      <c r="DJ99" s="82">
        <f t="shared" si="63"/>
        <v>-0.19339574999999987</v>
      </c>
      <c r="DK99" s="85">
        <f>SUM(DF99:DJ99)</f>
        <v>2.2204460492503131E-16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657.81</v>
      </c>
      <c r="I3" s="175">
        <f ca="1">INDIRECT("BRPL_EOD!" &amp; $V$3 &amp; X3)</f>
        <v>493.76</v>
      </c>
      <c r="J3" s="173">
        <f ca="1">INDIRECT("BYPL_EOD!" &amp; $V$3 &amp; X3)</f>
        <v>159.07</v>
      </c>
      <c r="K3" s="173">
        <f ca="1">INDIRECT("TPDDL_EOD!" &amp; $V$3 &amp; X3)</f>
        <v>4.97</v>
      </c>
      <c r="L3" s="173">
        <f ca="1">INDIRECT("NDMC_EOD!" &amp; $V$3 &amp; X3)</f>
        <v>0</v>
      </c>
      <c r="M3" s="174">
        <f ca="1">SUM(I3:L3)</f>
        <v>657.8</v>
      </c>
      <c r="N3" s="172">
        <f ca="1">INDIRECT("BRPL_ISGS_exbus!" &amp; $V$3 &amp; X3)</f>
        <v>493.76750623289752</v>
      </c>
      <c r="O3" s="173">
        <f ca="1">INDIRECT("BYPL_ISGS_exbus!" &amp; $V$3 &amp; X3)</f>
        <v>159.07241821222254</v>
      </c>
      <c r="P3" s="173">
        <f ca="1">INDIRECT("TPDDL_ISGS_exbus!" &amp; $V$3 &amp; X3)</f>
        <v>4.9700755548799025</v>
      </c>
      <c r="Q3" s="173">
        <f ca="1">INDIRECT("NDMC_ISGS_exbus!" &amp; $V$3 &amp; X3)</f>
        <v>0</v>
      </c>
      <c r="R3" s="174">
        <f ca="1">SUM(N3:Q3)</f>
        <v>657.81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657.81</v>
      </c>
      <c r="I4" s="180">
        <f t="shared" ref="I4:I67" ca="1" si="5">INDIRECT("BRPL_EOD!" &amp; $V$3 &amp; X4)</f>
        <v>493.76</v>
      </c>
      <c r="J4" s="177">
        <f t="shared" ref="J4:J67" ca="1" si="6">INDIRECT("BYPL_EOD!" &amp; $V$3 &amp; X4)</f>
        <v>159.07</v>
      </c>
      <c r="K4" s="177">
        <f t="shared" ref="K4:K67" ca="1" si="7">INDIRECT("TPDDL_EOD!" &amp; $V$3 &amp; X4)</f>
        <v>4.97</v>
      </c>
      <c r="L4" s="177">
        <f t="shared" ref="L4:L67" ca="1" si="8">INDIRECT("NDMC_EOD!" &amp; $V$3 &amp; X4)</f>
        <v>0</v>
      </c>
      <c r="M4" s="178">
        <f t="shared" ref="M4:M67" ca="1" si="9">SUM(I4:L4)</f>
        <v>657.8</v>
      </c>
      <c r="N4" s="176">
        <f t="shared" ref="N4:N67" ca="1" si="10">INDIRECT("BRPL_ISGS_exbus!" &amp; $V$3 &amp; X4)</f>
        <v>493.76750623289752</v>
      </c>
      <c r="O4" s="177">
        <f t="shared" ref="O4:O67" ca="1" si="11">INDIRECT("BYPL_ISGS_exbus!" &amp; $V$3 &amp; X4)</f>
        <v>159.07241821222254</v>
      </c>
      <c r="P4" s="177">
        <f t="shared" ref="P4:P67" ca="1" si="12">INDIRECT("TPDDL_ISGS_exbus!" &amp; $V$3 &amp; X4)</f>
        <v>4.9700755548799025</v>
      </c>
      <c r="Q4" s="177">
        <f t="shared" ref="Q4:Q67" ca="1" si="13">INDIRECT("NDMC_ISGS_exbus!" &amp; $V$3 &amp; X4)</f>
        <v>0</v>
      </c>
      <c r="R4" s="178">
        <f t="shared" ref="R4:R67" ca="1" si="14">SUM(N4:Q4)</f>
        <v>657.81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657.81</v>
      </c>
      <c r="I5" s="180">
        <f t="shared" ca="1" si="5"/>
        <v>493.76</v>
      </c>
      <c r="J5" s="177">
        <f t="shared" ca="1" si="6"/>
        <v>159.07</v>
      </c>
      <c r="K5" s="177">
        <f t="shared" ca="1" si="7"/>
        <v>4.97</v>
      </c>
      <c r="L5" s="177">
        <f t="shared" ca="1" si="8"/>
        <v>0</v>
      </c>
      <c r="M5" s="178">
        <f t="shared" ca="1" si="9"/>
        <v>657.8</v>
      </c>
      <c r="N5" s="176">
        <f t="shared" ca="1" si="10"/>
        <v>493.76750623289752</v>
      </c>
      <c r="O5" s="177">
        <f t="shared" ca="1" si="11"/>
        <v>159.07241821222254</v>
      </c>
      <c r="P5" s="177">
        <f t="shared" ca="1" si="12"/>
        <v>4.9700755548799025</v>
      </c>
      <c r="Q5" s="177">
        <f t="shared" ca="1" si="13"/>
        <v>0</v>
      </c>
      <c r="R5" s="178">
        <f t="shared" ca="1" si="14"/>
        <v>657.81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657.81</v>
      </c>
      <c r="I6" s="180">
        <f t="shared" ca="1" si="5"/>
        <v>493.76</v>
      </c>
      <c r="J6" s="177">
        <f t="shared" ca="1" si="6"/>
        <v>159.07</v>
      </c>
      <c r="K6" s="177">
        <f t="shared" ca="1" si="7"/>
        <v>4.97</v>
      </c>
      <c r="L6" s="177">
        <f t="shared" ca="1" si="8"/>
        <v>0</v>
      </c>
      <c r="M6" s="178">
        <f t="shared" ca="1" si="9"/>
        <v>657.8</v>
      </c>
      <c r="N6" s="176">
        <f t="shared" ca="1" si="10"/>
        <v>493.76750623289752</v>
      </c>
      <c r="O6" s="177">
        <f t="shared" ca="1" si="11"/>
        <v>159.07241821222254</v>
      </c>
      <c r="P6" s="177">
        <f t="shared" ca="1" si="12"/>
        <v>4.9700755548799025</v>
      </c>
      <c r="Q6" s="177">
        <f t="shared" ca="1" si="13"/>
        <v>0</v>
      </c>
      <c r="R6" s="178">
        <f t="shared" ca="1" si="14"/>
        <v>657.81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657.81</v>
      </c>
      <c r="I7" s="180">
        <f t="shared" ca="1" si="5"/>
        <v>493.76</v>
      </c>
      <c r="J7" s="177">
        <f t="shared" ca="1" si="6"/>
        <v>159.07</v>
      </c>
      <c r="K7" s="177">
        <f t="shared" ca="1" si="7"/>
        <v>4.97</v>
      </c>
      <c r="L7" s="177">
        <f t="shared" ca="1" si="8"/>
        <v>0</v>
      </c>
      <c r="M7" s="178">
        <f t="shared" ca="1" si="9"/>
        <v>657.8</v>
      </c>
      <c r="N7" s="176">
        <f t="shared" ca="1" si="10"/>
        <v>493.76750623289752</v>
      </c>
      <c r="O7" s="177">
        <f t="shared" ca="1" si="11"/>
        <v>159.07241821222254</v>
      </c>
      <c r="P7" s="177">
        <f t="shared" ca="1" si="12"/>
        <v>4.9700755548799025</v>
      </c>
      <c r="Q7" s="177">
        <f t="shared" ca="1" si="13"/>
        <v>0</v>
      </c>
      <c r="R7" s="178">
        <f t="shared" ca="1" si="14"/>
        <v>657.81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657.81</v>
      </c>
      <c r="I8" s="180">
        <f t="shared" ca="1" si="5"/>
        <v>493.76</v>
      </c>
      <c r="J8" s="177">
        <f t="shared" ca="1" si="6"/>
        <v>159.07</v>
      </c>
      <c r="K8" s="177">
        <f t="shared" ca="1" si="7"/>
        <v>4.97</v>
      </c>
      <c r="L8" s="177">
        <f t="shared" ca="1" si="8"/>
        <v>0</v>
      </c>
      <c r="M8" s="178">
        <f t="shared" ca="1" si="9"/>
        <v>657.8</v>
      </c>
      <c r="N8" s="176">
        <f t="shared" ca="1" si="10"/>
        <v>493.76750623289752</v>
      </c>
      <c r="O8" s="177">
        <f t="shared" ca="1" si="11"/>
        <v>159.07241821222254</v>
      </c>
      <c r="P8" s="177">
        <f t="shared" ca="1" si="12"/>
        <v>4.9700755548799025</v>
      </c>
      <c r="Q8" s="177">
        <f t="shared" ca="1" si="13"/>
        <v>0</v>
      </c>
      <c r="R8" s="178">
        <f t="shared" ca="1" si="14"/>
        <v>657.81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657.81</v>
      </c>
      <c r="I9" s="180">
        <f t="shared" ca="1" si="5"/>
        <v>493.76</v>
      </c>
      <c r="J9" s="177">
        <f t="shared" ca="1" si="6"/>
        <v>159.07</v>
      </c>
      <c r="K9" s="177">
        <f t="shared" ca="1" si="7"/>
        <v>4.97</v>
      </c>
      <c r="L9" s="177">
        <f t="shared" ca="1" si="8"/>
        <v>0</v>
      </c>
      <c r="M9" s="178">
        <f t="shared" ca="1" si="9"/>
        <v>657.8</v>
      </c>
      <c r="N9" s="176">
        <f t="shared" ca="1" si="10"/>
        <v>493.76750623289752</v>
      </c>
      <c r="O9" s="177">
        <f t="shared" ca="1" si="11"/>
        <v>159.07241821222254</v>
      </c>
      <c r="P9" s="177">
        <f t="shared" ca="1" si="12"/>
        <v>4.9700755548799025</v>
      </c>
      <c r="Q9" s="177">
        <f t="shared" ca="1" si="13"/>
        <v>0</v>
      </c>
      <c r="R9" s="178">
        <f t="shared" ca="1" si="14"/>
        <v>657.81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657.81</v>
      </c>
      <c r="I10" s="180">
        <f t="shared" ca="1" si="5"/>
        <v>493.76</v>
      </c>
      <c r="J10" s="177">
        <f t="shared" ca="1" si="6"/>
        <v>159.07</v>
      </c>
      <c r="K10" s="177">
        <f t="shared" ca="1" si="7"/>
        <v>4.97</v>
      </c>
      <c r="L10" s="177">
        <f t="shared" ca="1" si="8"/>
        <v>0</v>
      </c>
      <c r="M10" s="178">
        <f t="shared" ca="1" si="9"/>
        <v>657.8</v>
      </c>
      <c r="N10" s="176">
        <f t="shared" ca="1" si="10"/>
        <v>493.76750623289752</v>
      </c>
      <c r="O10" s="177">
        <f t="shared" ca="1" si="11"/>
        <v>159.07241821222254</v>
      </c>
      <c r="P10" s="177">
        <f t="shared" ca="1" si="12"/>
        <v>4.9700755548799025</v>
      </c>
      <c r="Q10" s="177">
        <f t="shared" ca="1" si="13"/>
        <v>0</v>
      </c>
      <c r="R10" s="178">
        <f t="shared" ca="1" si="14"/>
        <v>657.81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657.81</v>
      </c>
      <c r="I11" s="180">
        <f t="shared" ca="1" si="5"/>
        <v>493.76</v>
      </c>
      <c r="J11" s="177">
        <f t="shared" ca="1" si="6"/>
        <v>159.07</v>
      </c>
      <c r="K11" s="177">
        <f t="shared" ca="1" si="7"/>
        <v>4.97</v>
      </c>
      <c r="L11" s="177">
        <f t="shared" ca="1" si="8"/>
        <v>0</v>
      </c>
      <c r="M11" s="178">
        <f t="shared" ca="1" si="9"/>
        <v>657.8</v>
      </c>
      <c r="N11" s="176">
        <f t="shared" ca="1" si="10"/>
        <v>493.76750623289752</v>
      </c>
      <c r="O11" s="177">
        <f t="shared" ca="1" si="11"/>
        <v>159.07241821222254</v>
      </c>
      <c r="P11" s="177">
        <f t="shared" ca="1" si="12"/>
        <v>4.9700755548799025</v>
      </c>
      <c r="Q11" s="177">
        <f t="shared" ca="1" si="13"/>
        <v>0</v>
      </c>
      <c r="R11" s="178">
        <f t="shared" ca="1" si="14"/>
        <v>657.81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657.81</v>
      </c>
      <c r="I12" s="180">
        <f t="shared" ca="1" si="5"/>
        <v>493.76</v>
      </c>
      <c r="J12" s="177">
        <f t="shared" ca="1" si="6"/>
        <v>159.07</v>
      </c>
      <c r="K12" s="177">
        <f t="shared" ca="1" si="7"/>
        <v>4.97</v>
      </c>
      <c r="L12" s="177">
        <f t="shared" ca="1" si="8"/>
        <v>0</v>
      </c>
      <c r="M12" s="178">
        <f t="shared" ca="1" si="9"/>
        <v>657.8</v>
      </c>
      <c r="N12" s="176">
        <f t="shared" ca="1" si="10"/>
        <v>493.76750623289752</v>
      </c>
      <c r="O12" s="177">
        <f t="shared" ca="1" si="11"/>
        <v>159.07241821222254</v>
      </c>
      <c r="P12" s="177">
        <f t="shared" ca="1" si="12"/>
        <v>4.9700755548799025</v>
      </c>
      <c r="Q12" s="177">
        <f t="shared" ca="1" si="13"/>
        <v>0</v>
      </c>
      <c r="R12" s="178">
        <f t="shared" ca="1" si="14"/>
        <v>657.81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657.81</v>
      </c>
      <c r="I13" s="180">
        <f t="shared" ca="1" si="5"/>
        <v>493.76</v>
      </c>
      <c r="J13" s="177">
        <f t="shared" ca="1" si="6"/>
        <v>159.07</v>
      </c>
      <c r="K13" s="177">
        <f t="shared" ca="1" si="7"/>
        <v>4.97</v>
      </c>
      <c r="L13" s="177">
        <f t="shared" ca="1" si="8"/>
        <v>0</v>
      </c>
      <c r="M13" s="178">
        <f t="shared" ca="1" si="9"/>
        <v>657.8</v>
      </c>
      <c r="N13" s="176">
        <f t="shared" ca="1" si="10"/>
        <v>493.76750623289752</v>
      </c>
      <c r="O13" s="177">
        <f t="shared" ca="1" si="11"/>
        <v>159.07241821222254</v>
      </c>
      <c r="P13" s="177">
        <f t="shared" ca="1" si="12"/>
        <v>4.9700755548799025</v>
      </c>
      <c r="Q13" s="177">
        <f t="shared" ca="1" si="13"/>
        <v>0</v>
      </c>
      <c r="R13" s="178">
        <f t="shared" ca="1" si="14"/>
        <v>657.81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657.81</v>
      </c>
      <c r="I14" s="180">
        <f t="shared" ca="1" si="5"/>
        <v>493.76</v>
      </c>
      <c r="J14" s="177">
        <f t="shared" ca="1" si="6"/>
        <v>159.07</v>
      </c>
      <c r="K14" s="177">
        <f t="shared" ca="1" si="7"/>
        <v>4.97</v>
      </c>
      <c r="L14" s="177">
        <f t="shared" ca="1" si="8"/>
        <v>0</v>
      </c>
      <c r="M14" s="178">
        <f t="shared" ca="1" si="9"/>
        <v>657.8</v>
      </c>
      <c r="N14" s="176">
        <f t="shared" ca="1" si="10"/>
        <v>493.76750623289752</v>
      </c>
      <c r="O14" s="177">
        <f t="shared" ca="1" si="11"/>
        <v>159.07241821222254</v>
      </c>
      <c r="P14" s="177">
        <f t="shared" ca="1" si="12"/>
        <v>4.9700755548799025</v>
      </c>
      <c r="Q14" s="177">
        <f t="shared" ca="1" si="13"/>
        <v>0</v>
      </c>
      <c r="R14" s="178">
        <f t="shared" ca="1" si="14"/>
        <v>657.81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657.81</v>
      </c>
      <c r="I15" s="180">
        <f t="shared" ca="1" si="5"/>
        <v>493.76</v>
      </c>
      <c r="J15" s="177">
        <f t="shared" ca="1" si="6"/>
        <v>159.07</v>
      </c>
      <c r="K15" s="177">
        <f t="shared" ca="1" si="7"/>
        <v>4.97</v>
      </c>
      <c r="L15" s="177">
        <f t="shared" ca="1" si="8"/>
        <v>0</v>
      </c>
      <c r="M15" s="178">
        <f t="shared" ca="1" si="9"/>
        <v>657.8</v>
      </c>
      <c r="N15" s="176">
        <f t="shared" ca="1" si="10"/>
        <v>493.76750623289752</v>
      </c>
      <c r="O15" s="177">
        <f t="shared" ca="1" si="11"/>
        <v>159.07241821222254</v>
      </c>
      <c r="P15" s="177">
        <f t="shared" ca="1" si="12"/>
        <v>4.9700755548799025</v>
      </c>
      <c r="Q15" s="177">
        <f t="shared" ca="1" si="13"/>
        <v>0</v>
      </c>
      <c r="R15" s="178">
        <f t="shared" ca="1" si="14"/>
        <v>657.81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603.69000000000005</v>
      </c>
      <c r="I16" s="180">
        <f t="shared" ca="1" si="5"/>
        <v>439.65</v>
      </c>
      <c r="J16" s="177">
        <f t="shared" ca="1" si="6"/>
        <v>159.07</v>
      </c>
      <c r="K16" s="177">
        <f t="shared" ca="1" si="7"/>
        <v>4.97</v>
      </c>
      <c r="L16" s="177">
        <f t="shared" ca="1" si="8"/>
        <v>0</v>
      </c>
      <c r="M16" s="178">
        <f t="shared" ca="1" si="9"/>
        <v>603.69000000000005</v>
      </c>
      <c r="N16" s="176">
        <f t="shared" ca="1" si="10"/>
        <v>439.65</v>
      </c>
      <c r="O16" s="177">
        <f t="shared" ca="1" si="11"/>
        <v>159.07</v>
      </c>
      <c r="P16" s="177">
        <f t="shared" ca="1" si="12"/>
        <v>4.97</v>
      </c>
      <c r="Q16" s="177">
        <f t="shared" ca="1" si="13"/>
        <v>0</v>
      </c>
      <c r="R16" s="178">
        <f t="shared" ca="1" si="14"/>
        <v>603.69000000000005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646.38</v>
      </c>
      <c r="I17" s="180">
        <f t="shared" ca="1" si="5"/>
        <v>485.18</v>
      </c>
      <c r="J17" s="177">
        <f t="shared" ca="1" si="6"/>
        <v>156.31</v>
      </c>
      <c r="K17" s="177">
        <f t="shared" ca="1" si="7"/>
        <v>4.88</v>
      </c>
      <c r="L17" s="177">
        <f t="shared" ca="1" si="8"/>
        <v>0</v>
      </c>
      <c r="M17" s="178">
        <f t="shared" ca="1" si="9"/>
        <v>646.37</v>
      </c>
      <c r="N17" s="176">
        <f t="shared" ca="1" si="10"/>
        <v>485.18750622708353</v>
      </c>
      <c r="O17" s="177">
        <f t="shared" ca="1" si="11"/>
        <v>156.31241827436298</v>
      </c>
      <c r="P17" s="177">
        <f t="shared" ca="1" si="12"/>
        <v>4.8800754985534596</v>
      </c>
      <c r="Q17" s="177">
        <f t="shared" ca="1" si="13"/>
        <v>0</v>
      </c>
      <c r="R17" s="178">
        <f t="shared" ca="1" si="14"/>
        <v>646.37999999999988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657.81</v>
      </c>
      <c r="I18" s="180">
        <f t="shared" ca="1" si="5"/>
        <v>493.76</v>
      </c>
      <c r="J18" s="177">
        <f t="shared" ca="1" si="6"/>
        <v>159.07</v>
      </c>
      <c r="K18" s="177">
        <f t="shared" ca="1" si="7"/>
        <v>4.97</v>
      </c>
      <c r="L18" s="177">
        <f t="shared" ca="1" si="8"/>
        <v>0</v>
      </c>
      <c r="M18" s="178">
        <f t="shared" ca="1" si="9"/>
        <v>657.8</v>
      </c>
      <c r="N18" s="176">
        <f t="shared" ca="1" si="10"/>
        <v>493.76750623289752</v>
      </c>
      <c r="O18" s="177">
        <f t="shared" ca="1" si="11"/>
        <v>159.07241821222254</v>
      </c>
      <c r="P18" s="177">
        <f t="shared" ca="1" si="12"/>
        <v>4.9700755548799025</v>
      </c>
      <c r="Q18" s="177">
        <f t="shared" ca="1" si="13"/>
        <v>0</v>
      </c>
      <c r="R18" s="178">
        <f t="shared" ca="1" si="14"/>
        <v>657.81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657.81</v>
      </c>
      <c r="I19" s="180">
        <f t="shared" ca="1" si="5"/>
        <v>493.76</v>
      </c>
      <c r="J19" s="177">
        <f t="shared" ca="1" si="6"/>
        <v>159.07</v>
      </c>
      <c r="K19" s="177">
        <f t="shared" ca="1" si="7"/>
        <v>4.97</v>
      </c>
      <c r="L19" s="177">
        <f t="shared" ca="1" si="8"/>
        <v>0</v>
      </c>
      <c r="M19" s="178">
        <f t="shared" ca="1" si="9"/>
        <v>657.8</v>
      </c>
      <c r="N19" s="176">
        <f t="shared" ca="1" si="10"/>
        <v>493.76750623289752</v>
      </c>
      <c r="O19" s="177">
        <f t="shared" ca="1" si="11"/>
        <v>159.07241821222254</v>
      </c>
      <c r="P19" s="177">
        <f t="shared" ca="1" si="12"/>
        <v>4.9700755548799025</v>
      </c>
      <c r="Q19" s="177">
        <f t="shared" ca="1" si="13"/>
        <v>0</v>
      </c>
      <c r="R19" s="178">
        <f t="shared" ca="1" si="14"/>
        <v>657.81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657.81</v>
      </c>
      <c r="I20" s="180">
        <f t="shared" ca="1" si="5"/>
        <v>493.76</v>
      </c>
      <c r="J20" s="177">
        <f t="shared" ca="1" si="6"/>
        <v>159.07</v>
      </c>
      <c r="K20" s="177">
        <f t="shared" ca="1" si="7"/>
        <v>4.97</v>
      </c>
      <c r="L20" s="177">
        <f t="shared" ca="1" si="8"/>
        <v>0</v>
      </c>
      <c r="M20" s="178">
        <f t="shared" ca="1" si="9"/>
        <v>657.8</v>
      </c>
      <c r="N20" s="176">
        <f t="shared" ca="1" si="10"/>
        <v>493.76750623289752</v>
      </c>
      <c r="O20" s="177">
        <f t="shared" ca="1" si="11"/>
        <v>159.07241821222254</v>
      </c>
      <c r="P20" s="177">
        <f t="shared" ca="1" si="12"/>
        <v>4.9700755548799025</v>
      </c>
      <c r="Q20" s="177">
        <f t="shared" ca="1" si="13"/>
        <v>0</v>
      </c>
      <c r="R20" s="178">
        <f t="shared" ca="1" si="14"/>
        <v>657.81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657.81</v>
      </c>
      <c r="I21" s="180">
        <f t="shared" ca="1" si="5"/>
        <v>493.76</v>
      </c>
      <c r="J21" s="177">
        <f t="shared" ca="1" si="6"/>
        <v>159.07</v>
      </c>
      <c r="K21" s="177">
        <f t="shared" ca="1" si="7"/>
        <v>4.97</v>
      </c>
      <c r="L21" s="177">
        <f t="shared" ca="1" si="8"/>
        <v>0</v>
      </c>
      <c r="M21" s="178">
        <f t="shared" ca="1" si="9"/>
        <v>657.8</v>
      </c>
      <c r="N21" s="176">
        <f t="shared" ca="1" si="10"/>
        <v>493.76750623289752</v>
      </c>
      <c r="O21" s="177">
        <f t="shared" ca="1" si="11"/>
        <v>159.07241821222254</v>
      </c>
      <c r="P21" s="177">
        <f t="shared" ca="1" si="12"/>
        <v>4.9700755548799025</v>
      </c>
      <c r="Q21" s="177">
        <f t="shared" ca="1" si="13"/>
        <v>0</v>
      </c>
      <c r="R21" s="178">
        <f t="shared" ca="1" si="14"/>
        <v>657.81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657.81</v>
      </c>
      <c r="I22" s="180">
        <f t="shared" ca="1" si="5"/>
        <v>493.76</v>
      </c>
      <c r="J22" s="177">
        <f t="shared" ca="1" si="6"/>
        <v>159.07</v>
      </c>
      <c r="K22" s="177">
        <f t="shared" ca="1" si="7"/>
        <v>4.97</v>
      </c>
      <c r="L22" s="177">
        <f t="shared" ca="1" si="8"/>
        <v>0</v>
      </c>
      <c r="M22" s="178">
        <f t="shared" ca="1" si="9"/>
        <v>657.8</v>
      </c>
      <c r="N22" s="176">
        <f t="shared" ca="1" si="10"/>
        <v>493.76750623289752</v>
      </c>
      <c r="O22" s="177">
        <f t="shared" ca="1" si="11"/>
        <v>159.07241821222254</v>
      </c>
      <c r="P22" s="177">
        <f t="shared" ca="1" si="12"/>
        <v>4.9700755548799025</v>
      </c>
      <c r="Q22" s="177">
        <f t="shared" ca="1" si="13"/>
        <v>0</v>
      </c>
      <c r="R22" s="178">
        <f t="shared" ca="1" si="14"/>
        <v>657.81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657.81</v>
      </c>
      <c r="I23" s="180">
        <f t="shared" ca="1" si="5"/>
        <v>493.76</v>
      </c>
      <c r="J23" s="177">
        <f t="shared" ca="1" si="6"/>
        <v>159.07</v>
      </c>
      <c r="K23" s="177">
        <f t="shared" ca="1" si="7"/>
        <v>4.97</v>
      </c>
      <c r="L23" s="177">
        <f t="shared" ca="1" si="8"/>
        <v>0</v>
      </c>
      <c r="M23" s="178">
        <f t="shared" ca="1" si="9"/>
        <v>657.8</v>
      </c>
      <c r="N23" s="176">
        <f t="shared" ca="1" si="10"/>
        <v>493.76750623289752</v>
      </c>
      <c r="O23" s="177">
        <f t="shared" ca="1" si="11"/>
        <v>159.07241821222254</v>
      </c>
      <c r="P23" s="177">
        <f t="shared" ca="1" si="12"/>
        <v>4.9700755548799025</v>
      </c>
      <c r="Q23" s="177">
        <f t="shared" ca="1" si="13"/>
        <v>0</v>
      </c>
      <c r="R23" s="178">
        <f t="shared" ca="1" si="14"/>
        <v>657.81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657.81</v>
      </c>
      <c r="I24" s="180">
        <f t="shared" ca="1" si="5"/>
        <v>493.76</v>
      </c>
      <c r="J24" s="177">
        <f t="shared" ca="1" si="6"/>
        <v>159.07</v>
      </c>
      <c r="K24" s="177">
        <f t="shared" ca="1" si="7"/>
        <v>4.97</v>
      </c>
      <c r="L24" s="177">
        <f t="shared" ca="1" si="8"/>
        <v>0</v>
      </c>
      <c r="M24" s="178">
        <f t="shared" ca="1" si="9"/>
        <v>657.8</v>
      </c>
      <c r="N24" s="176">
        <f t="shared" ca="1" si="10"/>
        <v>493.76750623289752</v>
      </c>
      <c r="O24" s="177">
        <f t="shared" ca="1" si="11"/>
        <v>159.07241821222254</v>
      </c>
      <c r="P24" s="177">
        <f t="shared" ca="1" si="12"/>
        <v>4.9700755548799025</v>
      </c>
      <c r="Q24" s="177">
        <f t="shared" ca="1" si="13"/>
        <v>0</v>
      </c>
      <c r="R24" s="178">
        <f t="shared" ca="1" si="14"/>
        <v>657.81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657.81</v>
      </c>
      <c r="I25" s="180">
        <f t="shared" ca="1" si="5"/>
        <v>493.76</v>
      </c>
      <c r="J25" s="177">
        <f t="shared" ca="1" si="6"/>
        <v>159.07</v>
      </c>
      <c r="K25" s="177">
        <f t="shared" ca="1" si="7"/>
        <v>4.97</v>
      </c>
      <c r="L25" s="177">
        <f t="shared" ca="1" si="8"/>
        <v>0</v>
      </c>
      <c r="M25" s="178">
        <f t="shared" ca="1" si="9"/>
        <v>657.8</v>
      </c>
      <c r="N25" s="176">
        <f t="shared" ca="1" si="10"/>
        <v>493.76750623289752</v>
      </c>
      <c r="O25" s="177">
        <f t="shared" ca="1" si="11"/>
        <v>159.07241821222254</v>
      </c>
      <c r="P25" s="177">
        <f t="shared" ca="1" si="12"/>
        <v>4.9700755548799025</v>
      </c>
      <c r="Q25" s="177">
        <f t="shared" ca="1" si="13"/>
        <v>0</v>
      </c>
      <c r="R25" s="178">
        <f t="shared" ca="1" si="14"/>
        <v>657.81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657.81</v>
      </c>
      <c r="I26" s="180">
        <f t="shared" ca="1" si="5"/>
        <v>493.76</v>
      </c>
      <c r="J26" s="177">
        <f t="shared" ca="1" si="6"/>
        <v>159.07</v>
      </c>
      <c r="K26" s="177">
        <f t="shared" ca="1" si="7"/>
        <v>4.97</v>
      </c>
      <c r="L26" s="177">
        <f t="shared" ca="1" si="8"/>
        <v>0</v>
      </c>
      <c r="M26" s="178">
        <f t="shared" ca="1" si="9"/>
        <v>657.8</v>
      </c>
      <c r="N26" s="176">
        <f t="shared" ca="1" si="10"/>
        <v>493.76750623289752</v>
      </c>
      <c r="O26" s="177">
        <f t="shared" ca="1" si="11"/>
        <v>159.07241821222254</v>
      </c>
      <c r="P26" s="177">
        <f t="shared" ca="1" si="12"/>
        <v>4.9700755548799025</v>
      </c>
      <c r="Q26" s="177">
        <f t="shared" ca="1" si="13"/>
        <v>0</v>
      </c>
      <c r="R26" s="178">
        <f t="shared" ca="1" si="14"/>
        <v>657.81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657.81</v>
      </c>
      <c r="I27" s="180">
        <f t="shared" ca="1" si="5"/>
        <v>493.76</v>
      </c>
      <c r="J27" s="177">
        <f t="shared" ca="1" si="6"/>
        <v>159.07</v>
      </c>
      <c r="K27" s="177">
        <f t="shared" ca="1" si="7"/>
        <v>4.97</v>
      </c>
      <c r="L27" s="177">
        <f t="shared" ca="1" si="8"/>
        <v>0</v>
      </c>
      <c r="M27" s="178">
        <f t="shared" ca="1" si="9"/>
        <v>657.8</v>
      </c>
      <c r="N27" s="176">
        <f t="shared" ca="1" si="10"/>
        <v>493.76750623289752</v>
      </c>
      <c r="O27" s="177">
        <f t="shared" ca="1" si="11"/>
        <v>159.07241821222254</v>
      </c>
      <c r="P27" s="177">
        <f t="shared" ca="1" si="12"/>
        <v>4.9700755548799025</v>
      </c>
      <c r="Q27" s="177">
        <f t="shared" ca="1" si="13"/>
        <v>0</v>
      </c>
      <c r="R27" s="178">
        <f t="shared" ca="1" si="14"/>
        <v>657.81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657.81</v>
      </c>
      <c r="I28" s="180">
        <f t="shared" ca="1" si="5"/>
        <v>493.76</v>
      </c>
      <c r="J28" s="177">
        <f t="shared" ca="1" si="6"/>
        <v>159.07</v>
      </c>
      <c r="K28" s="177">
        <f t="shared" ca="1" si="7"/>
        <v>4.97</v>
      </c>
      <c r="L28" s="177">
        <f t="shared" ca="1" si="8"/>
        <v>0</v>
      </c>
      <c r="M28" s="178">
        <f t="shared" ca="1" si="9"/>
        <v>657.8</v>
      </c>
      <c r="N28" s="176">
        <f t="shared" ca="1" si="10"/>
        <v>493.76750623289752</v>
      </c>
      <c r="O28" s="177">
        <f t="shared" ca="1" si="11"/>
        <v>159.07241821222254</v>
      </c>
      <c r="P28" s="177">
        <f t="shared" ca="1" si="12"/>
        <v>4.9700755548799025</v>
      </c>
      <c r="Q28" s="177">
        <f t="shared" ca="1" si="13"/>
        <v>0</v>
      </c>
      <c r="R28" s="178">
        <f t="shared" ca="1" si="14"/>
        <v>657.81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657.81</v>
      </c>
      <c r="I29" s="180">
        <f t="shared" ca="1" si="5"/>
        <v>493.76</v>
      </c>
      <c r="J29" s="177">
        <f t="shared" ca="1" si="6"/>
        <v>159.07</v>
      </c>
      <c r="K29" s="177">
        <f t="shared" ca="1" si="7"/>
        <v>4.97</v>
      </c>
      <c r="L29" s="177">
        <f t="shared" ca="1" si="8"/>
        <v>0</v>
      </c>
      <c r="M29" s="178">
        <f t="shared" ca="1" si="9"/>
        <v>657.8</v>
      </c>
      <c r="N29" s="176">
        <f t="shared" ca="1" si="10"/>
        <v>493.76750623289752</v>
      </c>
      <c r="O29" s="177">
        <f t="shared" ca="1" si="11"/>
        <v>159.07241821222254</v>
      </c>
      <c r="P29" s="177">
        <f t="shared" ca="1" si="12"/>
        <v>4.9700755548799025</v>
      </c>
      <c r="Q29" s="177">
        <f t="shared" ca="1" si="13"/>
        <v>0</v>
      </c>
      <c r="R29" s="178">
        <f t="shared" ca="1" si="14"/>
        <v>657.81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657.81</v>
      </c>
      <c r="I30" s="180">
        <f t="shared" ca="1" si="5"/>
        <v>493.76</v>
      </c>
      <c r="J30" s="177">
        <f t="shared" ca="1" si="6"/>
        <v>159.07</v>
      </c>
      <c r="K30" s="177">
        <f t="shared" ca="1" si="7"/>
        <v>4.97</v>
      </c>
      <c r="L30" s="177">
        <f t="shared" ca="1" si="8"/>
        <v>0</v>
      </c>
      <c r="M30" s="178">
        <f t="shared" ca="1" si="9"/>
        <v>657.8</v>
      </c>
      <c r="N30" s="176">
        <f t="shared" ca="1" si="10"/>
        <v>493.76750623289752</v>
      </c>
      <c r="O30" s="177">
        <f t="shared" ca="1" si="11"/>
        <v>159.07241821222254</v>
      </c>
      <c r="P30" s="177">
        <f t="shared" ca="1" si="12"/>
        <v>4.9700755548799025</v>
      </c>
      <c r="Q30" s="177">
        <f t="shared" ca="1" si="13"/>
        <v>0</v>
      </c>
      <c r="R30" s="178">
        <f t="shared" ca="1" si="14"/>
        <v>657.81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657.81</v>
      </c>
      <c r="I31" s="180">
        <f t="shared" ca="1" si="5"/>
        <v>493.76</v>
      </c>
      <c r="J31" s="177">
        <f t="shared" ca="1" si="6"/>
        <v>159.07</v>
      </c>
      <c r="K31" s="177">
        <f t="shared" ca="1" si="7"/>
        <v>4.97</v>
      </c>
      <c r="L31" s="177">
        <f t="shared" ca="1" si="8"/>
        <v>0</v>
      </c>
      <c r="M31" s="178">
        <f t="shared" ca="1" si="9"/>
        <v>657.8</v>
      </c>
      <c r="N31" s="176">
        <f t="shared" ca="1" si="10"/>
        <v>493.76750623289752</v>
      </c>
      <c r="O31" s="177">
        <f t="shared" ca="1" si="11"/>
        <v>159.07241821222254</v>
      </c>
      <c r="P31" s="177">
        <f t="shared" ca="1" si="12"/>
        <v>4.9700755548799025</v>
      </c>
      <c r="Q31" s="177">
        <f t="shared" ca="1" si="13"/>
        <v>0</v>
      </c>
      <c r="R31" s="178">
        <f t="shared" ca="1" si="14"/>
        <v>657.81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657.81</v>
      </c>
      <c r="I32" s="180">
        <f t="shared" ca="1" si="5"/>
        <v>493.76</v>
      </c>
      <c r="J32" s="177">
        <f t="shared" ca="1" si="6"/>
        <v>159.07</v>
      </c>
      <c r="K32" s="177">
        <f t="shared" ca="1" si="7"/>
        <v>4.97</v>
      </c>
      <c r="L32" s="177">
        <f t="shared" ca="1" si="8"/>
        <v>0</v>
      </c>
      <c r="M32" s="178">
        <f t="shared" ca="1" si="9"/>
        <v>657.8</v>
      </c>
      <c r="N32" s="176">
        <f t="shared" ca="1" si="10"/>
        <v>493.76750623289752</v>
      </c>
      <c r="O32" s="177">
        <f t="shared" ca="1" si="11"/>
        <v>159.07241821222254</v>
      </c>
      <c r="P32" s="177">
        <f t="shared" ca="1" si="12"/>
        <v>4.9700755548799025</v>
      </c>
      <c r="Q32" s="177">
        <f t="shared" ca="1" si="13"/>
        <v>0</v>
      </c>
      <c r="R32" s="178">
        <f t="shared" ca="1" si="14"/>
        <v>657.81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605.96</v>
      </c>
      <c r="I33" s="180">
        <f t="shared" ca="1" si="5"/>
        <v>441.92</v>
      </c>
      <c r="J33" s="177">
        <f t="shared" ca="1" si="6"/>
        <v>159.07</v>
      </c>
      <c r="K33" s="177">
        <f t="shared" ca="1" si="7"/>
        <v>4.97</v>
      </c>
      <c r="L33" s="177">
        <f t="shared" ca="1" si="8"/>
        <v>0</v>
      </c>
      <c r="M33" s="178">
        <f t="shared" ca="1" si="9"/>
        <v>605.96</v>
      </c>
      <c r="N33" s="176">
        <f t="shared" ca="1" si="10"/>
        <v>441.92</v>
      </c>
      <c r="O33" s="177">
        <f t="shared" ca="1" si="11"/>
        <v>159.07</v>
      </c>
      <c r="P33" s="177">
        <f t="shared" ca="1" si="12"/>
        <v>4.97</v>
      </c>
      <c r="Q33" s="177">
        <f t="shared" ca="1" si="13"/>
        <v>0</v>
      </c>
      <c r="R33" s="178">
        <f t="shared" ca="1" si="14"/>
        <v>605.96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565.08000000000004</v>
      </c>
      <c r="I34" s="180">
        <f t="shared" ca="1" si="5"/>
        <v>401.04</v>
      </c>
      <c r="J34" s="177">
        <f t="shared" ca="1" si="6"/>
        <v>159.07</v>
      </c>
      <c r="K34" s="177">
        <f t="shared" ca="1" si="7"/>
        <v>4.97</v>
      </c>
      <c r="L34" s="177">
        <f t="shared" ca="1" si="8"/>
        <v>0</v>
      </c>
      <c r="M34" s="178">
        <f t="shared" ca="1" si="9"/>
        <v>565.08000000000004</v>
      </c>
      <c r="N34" s="176">
        <f t="shared" ca="1" si="10"/>
        <v>401.04</v>
      </c>
      <c r="O34" s="177">
        <f t="shared" ca="1" si="11"/>
        <v>159.07</v>
      </c>
      <c r="P34" s="177">
        <f t="shared" ca="1" si="12"/>
        <v>4.97</v>
      </c>
      <c r="Q34" s="177">
        <f t="shared" ca="1" si="13"/>
        <v>0</v>
      </c>
      <c r="R34" s="178">
        <f t="shared" ca="1" si="14"/>
        <v>565.08000000000004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478.46</v>
      </c>
      <c r="I35" s="180">
        <f t="shared" ca="1" si="5"/>
        <v>386.29</v>
      </c>
      <c r="J35" s="177">
        <f t="shared" ca="1" si="6"/>
        <v>87.2</v>
      </c>
      <c r="K35" s="177">
        <f t="shared" ca="1" si="7"/>
        <v>4.97</v>
      </c>
      <c r="L35" s="177">
        <f t="shared" ca="1" si="8"/>
        <v>0</v>
      </c>
      <c r="M35" s="178">
        <f t="shared" ca="1" si="9"/>
        <v>478.46000000000004</v>
      </c>
      <c r="N35" s="176">
        <f t="shared" ca="1" si="10"/>
        <v>386.28999999999996</v>
      </c>
      <c r="O35" s="177">
        <f t="shared" ca="1" si="11"/>
        <v>87.199999999999989</v>
      </c>
      <c r="P35" s="177">
        <f t="shared" ca="1" si="12"/>
        <v>4.9699999999999989</v>
      </c>
      <c r="Q35" s="177">
        <f t="shared" ca="1" si="13"/>
        <v>0</v>
      </c>
      <c r="R35" s="178">
        <f t="shared" ca="1" si="14"/>
        <v>478.45999999999992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440.73</v>
      </c>
      <c r="I36" s="180">
        <f t="shared" ca="1" si="5"/>
        <v>348.56</v>
      </c>
      <c r="J36" s="177">
        <f t="shared" ca="1" si="6"/>
        <v>87.2</v>
      </c>
      <c r="K36" s="177">
        <f t="shared" ca="1" si="7"/>
        <v>4.97</v>
      </c>
      <c r="L36" s="177">
        <f t="shared" ca="1" si="8"/>
        <v>0</v>
      </c>
      <c r="M36" s="178">
        <f t="shared" ca="1" si="9"/>
        <v>440.73</v>
      </c>
      <c r="N36" s="176">
        <f t="shared" ca="1" si="10"/>
        <v>348.56</v>
      </c>
      <c r="O36" s="177">
        <f t="shared" ca="1" si="11"/>
        <v>87.2</v>
      </c>
      <c r="P36" s="177">
        <f t="shared" ca="1" si="12"/>
        <v>4.97</v>
      </c>
      <c r="Q36" s="177">
        <f t="shared" ca="1" si="13"/>
        <v>0</v>
      </c>
      <c r="R36" s="178">
        <f t="shared" ca="1" si="14"/>
        <v>440.73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410.93</v>
      </c>
      <c r="I37" s="180">
        <f t="shared" ca="1" si="5"/>
        <v>318.76</v>
      </c>
      <c r="J37" s="177">
        <f t="shared" ca="1" si="6"/>
        <v>87.2</v>
      </c>
      <c r="K37" s="177">
        <f t="shared" ca="1" si="7"/>
        <v>4.97</v>
      </c>
      <c r="L37" s="177">
        <f t="shared" ca="1" si="8"/>
        <v>0</v>
      </c>
      <c r="M37" s="178">
        <f t="shared" ca="1" si="9"/>
        <v>410.93</v>
      </c>
      <c r="N37" s="176">
        <f t="shared" ca="1" si="10"/>
        <v>318.76</v>
      </c>
      <c r="O37" s="177">
        <f t="shared" ca="1" si="11"/>
        <v>87.2</v>
      </c>
      <c r="P37" s="177">
        <f t="shared" ca="1" si="12"/>
        <v>4.97</v>
      </c>
      <c r="Q37" s="177">
        <f t="shared" ca="1" si="13"/>
        <v>0</v>
      </c>
      <c r="R37" s="178">
        <f t="shared" ca="1" si="14"/>
        <v>410.93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380.89</v>
      </c>
      <c r="I38" s="180">
        <f t="shared" ca="1" si="5"/>
        <v>288.72000000000003</v>
      </c>
      <c r="J38" s="177">
        <f t="shared" ca="1" si="6"/>
        <v>87.2</v>
      </c>
      <c r="K38" s="177">
        <f t="shared" ca="1" si="7"/>
        <v>4.97</v>
      </c>
      <c r="L38" s="177">
        <f t="shared" ca="1" si="8"/>
        <v>0</v>
      </c>
      <c r="M38" s="178">
        <f t="shared" ca="1" si="9"/>
        <v>380.89000000000004</v>
      </c>
      <c r="N38" s="176">
        <f t="shared" ca="1" si="10"/>
        <v>288.71999999999997</v>
      </c>
      <c r="O38" s="177">
        <f t="shared" ca="1" si="11"/>
        <v>87.199999999999989</v>
      </c>
      <c r="P38" s="177">
        <f t="shared" ca="1" si="12"/>
        <v>4.9699999999999989</v>
      </c>
      <c r="Q38" s="177">
        <f t="shared" ca="1" si="13"/>
        <v>0</v>
      </c>
      <c r="R38" s="178">
        <f t="shared" ca="1" si="14"/>
        <v>380.89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365.6</v>
      </c>
      <c r="I39" s="180">
        <f t="shared" ca="1" si="5"/>
        <v>272.95999999999998</v>
      </c>
      <c r="J39" s="177">
        <f t="shared" ca="1" si="6"/>
        <v>87.65</v>
      </c>
      <c r="K39" s="177">
        <f t="shared" ca="1" si="7"/>
        <v>5</v>
      </c>
      <c r="L39" s="177">
        <f t="shared" ca="1" si="8"/>
        <v>0</v>
      </c>
      <c r="M39" s="178">
        <f t="shared" ca="1" si="9"/>
        <v>365.61</v>
      </c>
      <c r="N39" s="176">
        <f t="shared" ca="1" si="10"/>
        <v>272.95253412105797</v>
      </c>
      <c r="O39" s="177">
        <f t="shared" ca="1" si="11"/>
        <v>87.647602636689371</v>
      </c>
      <c r="P39" s="177">
        <f t="shared" ca="1" si="12"/>
        <v>4.9998632422526734</v>
      </c>
      <c r="Q39" s="177">
        <f t="shared" ca="1" si="13"/>
        <v>0</v>
      </c>
      <c r="R39" s="178">
        <f t="shared" ca="1" si="14"/>
        <v>365.6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365.6</v>
      </c>
      <c r="I40" s="180">
        <f t="shared" ca="1" si="5"/>
        <v>272.95999999999998</v>
      </c>
      <c r="J40" s="177">
        <f t="shared" ca="1" si="6"/>
        <v>87.65</v>
      </c>
      <c r="K40" s="177">
        <f t="shared" ca="1" si="7"/>
        <v>5</v>
      </c>
      <c r="L40" s="177">
        <f t="shared" ca="1" si="8"/>
        <v>0</v>
      </c>
      <c r="M40" s="178">
        <f t="shared" ca="1" si="9"/>
        <v>365.61</v>
      </c>
      <c r="N40" s="176">
        <f t="shared" ca="1" si="10"/>
        <v>272.95253412105797</v>
      </c>
      <c r="O40" s="177">
        <f t="shared" ca="1" si="11"/>
        <v>87.647602636689371</v>
      </c>
      <c r="P40" s="177">
        <f t="shared" ca="1" si="12"/>
        <v>4.9998632422526734</v>
      </c>
      <c r="Q40" s="177">
        <f t="shared" ca="1" si="13"/>
        <v>0</v>
      </c>
      <c r="R40" s="178">
        <f t="shared" ca="1" si="14"/>
        <v>365.6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365.6</v>
      </c>
      <c r="I41" s="180">
        <f t="shared" ca="1" si="5"/>
        <v>272.95999999999998</v>
      </c>
      <c r="J41" s="177">
        <f t="shared" ca="1" si="6"/>
        <v>87.65</v>
      </c>
      <c r="K41" s="177">
        <f t="shared" ca="1" si="7"/>
        <v>5</v>
      </c>
      <c r="L41" s="177">
        <f t="shared" ca="1" si="8"/>
        <v>0</v>
      </c>
      <c r="M41" s="178">
        <f t="shared" ca="1" si="9"/>
        <v>365.61</v>
      </c>
      <c r="N41" s="176">
        <f t="shared" ca="1" si="10"/>
        <v>272.95253412105797</v>
      </c>
      <c r="O41" s="177">
        <f t="shared" ca="1" si="11"/>
        <v>87.647602636689371</v>
      </c>
      <c r="P41" s="177">
        <f t="shared" ca="1" si="12"/>
        <v>4.9998632422526734</v>
      </c>
      <c r="Q41" s="177">
        <f t="shared" ca="1" si="13"/>
        <v>0</v>
      </c>
      <c r="R41" s="178">
        <f t="shared" ca="1" si="14"/>
        <v>365.6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365.6</v>
      </c>
      <c r="I42" s="180">
        <f t="shared" ca="1" si="5"/>
        <v>272.95999999999998</v>
      </c>
      <c r="J42" s="177">
        <f t="shared" ca="1" si="6"/>
        <v>87.65</v>
      </c>
      <c r="K42" s="177">
        <f t="shared" ca="1" si="7"/>
        <v>5</v>
      </c>
      <c r="L42" s="177">
        <f t="shared" ca="1" si="8"/>
        <v>0</v>
      </c>
      <c r="M42" s="178">
        <f t="shared" ca="1" si="9"/>
        <v>365.61</v>
      </c>
      <c r="N42" s="176">
        <f t="shared" ca="1" si="10"/>
        <v>272.95253412105797</v>
      </c>
      <c r="O42" s="177">
        <f t="shared" ca="1" si="11"/>
        <v>87.647602636689371</v>
      </c>
      <c r="P42" s="177">
        <f t="shared" ca="1" si="12"/>
        <v>4.9998632422526734</v>
      </c>
      <c r="Q42" s="177">
        <f t="shared" ca="1" si="13"/>
        <v>0</v>
      </c>
      <c r="R42" s="178">
        <f t="shared" ca="1" si="14"/>
        <v>365.6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365.6</v>
      </c>
      <c r="I43" s="180">
        <f t="shared" ca="1" si="5"/>
        <v>272.95999999999998</v>
      </c>
      <c r="J43" s="177">
        <f t="shared" ca="1" si="6"/>
        <v>87.65</v>
      </c>
      <c r="K43" s="177">
        <f t="shared" ca="1" si="7"/>
        <v>5</v>
      </c>
      <c r="L43" s="177">
        <f t="shared" ca="1" si="8"/>
        <v>0</v>
      </c>
      <c r="M43" s="178">
        <f t="shared" ca="1" si="9"/>
        <v>365.61</v>
      </c>
      <c r="N43" s="176">
        <f t="shared" ca="1" si="10"/>
        <v>272.95253412105797</v>
      </c>
      <c r="O43" s="177">
        <f t="shared" ca="1" si="11"/>
        <v>87.647602636689371</v>
      </c>
      <c r="P43" s="177">
        <f t="shared" ca="1" si="12"/>
        <v>4.9998632422526734</v>
      </c>
      <c r="Q43" s="177">
        <f t="shared" ca="1" si="13"/>
        <v>0</v>
      </c>
      <c r="R43" s="178">
        <f t="shared" ca="1" si="14"/>
        <v>365.6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365.6</v>
      </c>
      <c r="I44" s="180">
        <f t="shared" ca="1" si="5"/>
        <v>272.95999999999998</v>
      </c>
      <c r="J44" s="177">
        <f t="shared" ca="1" si="6"/>
        <v>87.65</v>
      </c>
      <c r="K44" s="177">
        <f t="shared" ca="1" si="7"/>
        <v>5</v>
      </c>
      <c r="L44" s="177">
        <f t="shared" ca="1" si="8"/>
        <v>0</v>
      </c>
      <c r="M44" s="178">
        <f t="shared" ca="1" si="9"/>
        <v>365.61</v>
      </c>
      <c r="N44" s="176">
        <f t="shared" ca="1" si="10"/>
        <v>272.95253412105797</v>
      </c>
      <c r="O44" s="177">
        <f t="shared" ca="1" si="11"/>
        <v>87.647602636689371</v>
      </c>
      <c r="P44" s="177">
        <f t="shared" ca="1" si="12"/>
        <v>4.9998632422526734</v>
      </c>
      <c r="Q44" s="177">
        <f t="shared" ca="1" si="13"/>
        <v>0</v>
      </c>
      <c r="R44" s="178">
        <f t="shared" ca="1" si="14"/>
        <v>365.6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365.6</v>
      </c>
      <c r="I45" s="180">
        <f t="shared" ca="1" si="5"/>
        <v>272.95999999999998</v>
      </c>
      <c r="J45" s="177">
        <f t="shared" ca="1" si="6"/>
        <v>87.65</v>
      </c>
      <c r="K45" s="177">
        <f t="shared" ca="1" si="7"/>
        <v>5</v>
      </c>
      <c r="L45" s="177">
        <f t="shared" ca="1" si="8"/>
        <v>0</v>
      </c>
      <c r="M45" s="178">
        <f t="shared" ca="1" si="9"/>
        <v>365.61</v>
      </c>
      <c r="N45" s="176">
        <f t="shared" ca="1" si="10"/>
        <v>272.95253412105797</v>
      </c>
      <c r="O45" s="177">
        <f t="shared" ca="1" si="11"/>
        <v>87.647602636689371</v>
      </c>
      <c r="P45" s="177">
        <f t="shared" ca="1" si="12"/>
        <v>4.9998632422526734</v>
      </c>
      <c r="Q45" s="177">
        <f t="shared" ca="1" si="13"/>
        <v>0</v>
      </c>
      <c r="R45" s="178">
        <f t="shared" ca="1" si="14"/>
        <v>365.6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365.6</v>
      </c>
      <c r="I46" s="180">
        <f t="shared" ca="1" si="5"/>
        <v>272.95999999999998</v>
      </c>
      <c r="J46" s="177">
        <f t="shared" ca="1" si="6"/>
        <v>87.65</v>
      </c>
      <c r="K46" s="177">
        <f t="shared" ca="1" si="7"/>
        <v>5</v>
      </c>
      <c r="L46" s="177">
        <f t="shared" ca="1" si="8"/>
        <v>0</v>
      </c>
      <c r="M46" s="178">
        <f t="shared" ca="1" si="9"/>
        <v>365.61</v>
      </c>
      <c r="N46" s="176">
        <f t="shared" ca="1" si="10"/>
        <v>272.95253412105797</v>
      </c>
      <c r="O46" s="177">
        <f t="shared" ca="1" si="11"/>
        <v>87.647602636689371</v>
      </c>
      <c r="P46" s="177">
        <f t="shared" ca="1" si="12"/>
        <v>4.9998632422526734</v>
      </c>
      <c r="Q46" s="177">
        <f t="shared" ca="1" si="13"/>
        <v>0</v>
      </c>
      <c r="R46" s="178">
        <f t="shared" ca="1" si="14"/>
        <v>365.6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424.1</v>
      </c>
      <c r="I47" s="180">
        <f t="shared" ca="1" si="5"/>
        <v>331.93</v>
      </c>
      <c r="J47" s="177">
        <f t="shared" ca="1" si="6"/>
        <v>87.2</v>
      </c>
      <c r="K47" s="177">
        <f t="shared" ca="1" si="7"/>
        <v>4.97</v>
      </c>
      <c r="L47" s="177">
        <f t="shared" ca="1" si="8"/>
        <v>0</v>
      </c>
      <c r="M47" s="178">
        <f t="shared" ca="1" si="9"/>
        <v>424.1</v>
      </c>
      <c r="N47" s="176">
        <f t="shared" ca="1" si="10"/>
        <v>331.93</v>
      </c>
      <c r="O47" s="177">
        <f t="shared" ca="1" si="11"/>
        <v>87.2</v>
      </c>
      <c r="P47" s="177">
        <f t="shared" ca="1" si="12"/>
        <v>4.97</v>
      </c>
      <c r="Q47" s="177">
        <f t="shared" ca="1" si="13"/>
        <v>0</v>
      </c>
      <c r="R47" s="178">
        <f t="shared" ca="1" si="14"/>
        <v>424.1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445.81</v>
      </c>
      <c r="I48" s="180">
        <f t="shared" ca="1" si="5"/>
        <v>353.64</v>
      </c>
      <c r="J48" s="177">
        <f t="shared" ca="1" si="6"/>
        <v>87.2</v>
      </c>
      <c r="K48" s="177">
        <f t="shared" ca="1" si="7"/>
        <v>4.97</v>
      </c>
      <c r="L48" s="177">
        <f t="shared" ca="1" si="8"/>
        <v>0</v>
      </c>
      <c r="M48" s="178">
        <f t="shared" ca="1" si="9"/>
        <v>445.81</v>
      </c>
      <c r="N48" s="176">
        <f t="shared" ca="1" si="10"/>
        <v>353.64</v>
      </c>
      <c r="O48" s="177">
        <f t="shared" ca="1" si="11"/>
        <v>87.2</v>
      </c>
      <c r="P48" s="177">
        <f t="shared" ca="1" si="12"/>
        <v>4.97</v>
      </c>
      <c r="Q48" s="177">
        <f t="shared" ca="1" si="13"/>
        <v>0</v>
      </c>
      <c r="R48" s="178">
        <f t="shared" ca="1" si="14"/>
        <v>445.81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431.29</v>
      </c>
      <c r="I49" s="180">
        <f t="shared" ca="1" si="5"/>
        <v>339.12</v>
      </c>
      <c r="J49" s="177">
        <f t="shared" ca="1" si="6"/>
        <v>87.2</v>
      </c>
      <c r="K49" s="177">
        <f t="shared" ca="1" si="7"/>
        <v>4.97</v>
      </c>
      <c r="L49" s="177">
        <f t="shared" ca="1" si="8"/>
        <v>0</v>
      </c>
      <c r="M49" s="178">
        <f t="shared" ca="1" si="9"/>
        <v>431.29</v>
      </c>
      <c r="N49" s="176">
        <f t="shared" ca="1" si="10"/>
        <v>339.12</v>
      </c>
      <c r="O49" s="177">
        <f t="shared" ca="1" si="11"/>
        <v>87.2</v>
      </c>
      <c r="P49" s="177">
        <f t="shared" ca="1" si="12"/>
        <v>4.97</v>
      </c>
      <c r="Q49" s="177">
        <f t="shared" ca="1" si="13"/>
        <v>0</v>
      </c>
      <c r="R49" s="178">
        <f t="shared" ca="1" si="14"/>
        <v>431.29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447.76</v>
      </c>
      <c r="I50" s="180">
        <f t="shared" ca="1" si="5"/>
        <v>355.59</v>
      </c>
      <c r="J50" s="177">
        <f t="shared" ca="1" si="6"/>
        <v>87.2</v>
      </c>
      <c r="K50" s="177">
        <f t="shared" ca="1" si="7"/>
        <v>4.97</v>
      </c>
      <c r="L50" s="177">
        <f t="shared" ca="1" si="8"/>
        <v>0</v>
      </c>
      <c r="M50" s="178">
        <f t="shared" ca="1" si="9"/>
        <v>447.76</v>
      </c>
      <c r="N50" s="176">
        <f t="shared" ca="1" si="10"/>
        <v>355.59</v>
      </c>
      <c r="O50" s="177">
        <f t="shared" ca="1" si="11"/>
        <v>87.2</v>
      </c>
      <c r="P50" s="177">
        <f t="shared" ca="1" si="12"/>
        <v>4.97</v>
      </c>
      <c r="Q50" s="177">
        <f t="shared" ca="1" si="13"/>
        <v>0</v>
      </c>
      <c r="R50" s="178">
        <f t="shared" ca="1" si="14"/>
        <v>447.76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450.66</v>
      </c>
      <c r="I51" s="180">
        <f t="shared" ca="1" si="5"/>
        <v>358.49</v>
      </c>
      <c r="J51" s="177">
        <f t="shared" ca="1" si="6"/>
        <v>87.2</v>
      </c>
      <c r="K51" s="177">
        <f t="shared" ca="1" si="7"/>
        <v>4.97</v>
      </c>
      <c r="L51" s="177">
        <f t="shared" ca="1" si="8"/>
        <v>0</v>
      </c>
      <c r="M51" s="178">
        <f t="shared" ca="1" si="9"/>
        <v>450.66</v>
      </c>
      <c r="N51" s="176">
        <f t="shared" ca="1" si="10"/>
        <v>358.49</v>
      </c>
      <c r="O51" s="177">
        <f t="shared" ca="1" si="11"/>
        <v>87.2</v>
      </c>
      <c r="P51" s="177">
        <f t="shared" ca="1" si="12"/>
        <v>4.97</v>
      </c>
      <c r="Q51" s="177">
        <f t="shared" ca="1" si="13"/>
        <v>0</v>
      </c>
      <c r="R51" s="178">
        <f t="shared" ca="1" si="14"/>
        <v>450.66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458.42</v>
      </c>
      <c r="I52" s="180">
        <f t="shared" ca="1" si="5"/>
        <v>366.25</v>
      </c>
      <c r="J52" s="177">
        <f t="shared" ca="1" si="6"/>
        <v>87.2</v>
      </c>
      <c r="K52" s="177">
        <f t="shared" ca="1" si="7"/>
        <v>4.97</v>
      </c>
      <c r="L52" s="177">
        <f t="shared" ca="1" si="8"/>
        <v>0</v>
      </c>
      <c r="M52" s="178">
        <f t="shared" ca="1" si="9"/>
        <v>458.42</v>
      </c>
      <c r="N52" s="176">
        <f t="shared" ca="1" si="10"/>
        <v>366.25</v>
      </c>
      <c r="O52" s="177">
        <f t="shared" ca="1" si="11"/>
        <v>87.2</v>
      </c>
      <c r="P52" s="177">
        <f t="shared" ca="1" si="12"/>
        <v>4.97</v>
      </c>
      <c r="Q52" s="177">
        <f t="shared" ca="1" si="13"/>
        <v>0</v>
      </c>
      <c r="R52" s="178">
        <f t="shared" ca="1" si="14"/>
        <v>458.42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467.14</v>
      </c>
      <c r="I53" s="180">
        <f t="shared" ca="1" si="5"/>
        <v>374.97</v>
      </c>
      <c r="J53" s="177">
        <f t="shared" ca="1" si="6"/>
        <v>87.2</v>
      </c>
      <c r="K53" s="177">
        <f t="shared" ca="1" si="7"/>
        <v>4.97</v>
      </c>
      <c r="L53" s="177">
        <f t="shared" ca="1" si="8"/>
        <v>0</v>
      </c>
      <c r="M53" s="178">
        <f t="shared" ca="1" si="9"/>
        <v>467.14000000000004</v>
      </c>
      <c r="N53" s="176">
        <f t="shared" ca="1" si="10"/>
        <v>374.96999999999997</v>
      </c>
      <c r="O53" s="177">
        <f t="shared" ca="1" si="11"/>
        <v>87.199999999999989</v>
      </c>
      <c r="P53" s="177">
        <f t="shared" ca="1" si="12"/>
        <v>4.9699999999999989</v>
      </c>
      <c r="Q53" s="177">
        <f t="shared" ca="1" si="13"/>
        <v>0</v>
      </c>
      <c r="R53" s="178">
        <f t="shared" ca="1" si="14"/>
        <v>467.14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477.79</v>
      </c>
      <c r="I54" s="180">
        <f t="shared" ca="1" si="5"/>
        <v>385.62</v>
      </c>
      <c r="J54" s="177">
        <f t="shared" ca="1" si="6"/>
        <v>87.2</v>
      </c>
      <c r="K54" s="177">
        <f t="shared" ca="1" si="7"/>
        <v>4.97</v>
      </c>
      <c r="L54" s="177">
        <f t="shared" ca="1" si="8"/>
        <v>0</v>
      </c>
      <c r="M54" s="178">
        <f t="shared" ca="1" si="9"/>
        <v>477.79</v>
      </c>
      <c r="N54" s="176">
        <f t="shared" ca="1" si="10"/>
        <v>385.62</v>
      </c>
      <c r="O54" s="177">
        <f t="shared" ca="1" si="11"/>
        <v>87.2</v>
      </c>
      <c r="P54" s="177">
        <f t="shared" ca="1" si="12"/>
        <v>4.97</v>
      </c>
      <c r="Q54" s="177">
        <f t="shared" ca="1" si="13"/>
        <v>0</v>
      </c>
      <c r="R54" s="178">
        <f t="shared" ca="1" si="14"/>
        <v>477.79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483.61</v>
      </c>
      <c r="I55" s="180">
        <f t="shared" ca="1" si="5"/>
        <v>391.44</v>
      </c>
      <c r="J55" s="177">
        <f t="shared" ca="1" si="6"/>
        <v>87.2</v>
      </c>
      <c r="K55" s="177">
        <f t="shared" ca="1" si="7"/>
        <v>4.97</v>
      </c>
      <c r="L55" s="177">
        <f t="shared" ca="1" si="8"/>
        <v>0</v>
      </c>
      <c r="M55" s="178">
        <f t="shared" ca="1" si="9"/>
        <v>483.61</v>
      </c>
      <c r="N55" s="176">
        <f t="shared" ca="1" si="10"/>
        <v>391.44</v>
      </c>
      <c r="O55" s="177">
        <f t="shared" ca="1" si="11"/>
        <v>87.2</v>
      </c>
      <c r="P55" s="177">
        <f t="shared" ca="1" si="12"/>
        <v>4.97</v>
      </c>
      <c r="Q55" s="177">
        <f t="shared" ca="1" si="13"/>
        <v>0</v>
      </c>
      <c r="R55" s="178">
        <f t="shared" ca="1" si="14"/>
        <v>483.61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495.23</v>
      </c>
      <c r="I56" s="180">
        <f t="shared" ca="1" si="5"/>
        <v>403.06</v>
      </c>
      <c r="J56" s="177">
        <f t="shared" ca="1" si="6"/>
        <v>87.2</v>
      </c>
      <c r="K56" s="177">
        <f t="shared" ca="1" si="7"/>
        <v>4.97</v>
      </c>
      <c r="L56" s="177">
        <f t="shared" ca="1" si="8"/>
        <v>0</v>
      </c>
      <c r="M56" s="178">
        <f t="shared" ca="1" si="9"/>
        <v>495.23</v>
      </c>
      <c r="N56" s="176">
        <f t="shared" ca="1" si="10"/>
        <v>403.06</v>
      </c>
      <c r="O56" s="177">
        <f t="shared" ca="1" si="11"/>
        <v>87.2</v>
      </c>
      <c r="P56" s="177">
        <f t="shared" ca="1" si="12"/>
        <v>4.97</v>
      </c>
      <c r="Q56" s="177">
        <f t="shared" ca="1" si="13"/>
        <v>0</v>
      </c>
      <c r="R56" s="178">
        <f t="shared" ca="1" si="14"/>
        <v>495.23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505.89</v>
      </c>
      <c r="I57" s="180">
        <f t="shared" ca="1" si="5"/>
        <v>413.72</v>
      </c>
      <c r="J57" s="177">
        <f t="shared" ca="1" si="6"/>
        <v>87.2</v>
      </c>
      <c r="K57" s="177">
        <f t="shared" ca="1" si="7"/>
        <v>4.97</v>
      </c>
      <c r="L57" s="177">
        <f t="shared" ca="1" si="8"/>
        <v>0</v>
      </c>
      <c r="M57" s="178">
        <f t="shared" ca="1" si="9"/>
        <v>505.89000000000004</v>
      </c>
      <c r="N57" s="176">
        <f t="shared" ca="1" si="10"/>
        <v>413.71999999999997</v>
      </c>
      <c r="O57" s="177">
        <f t="shared" ca="1" si="11"/>
        <v>87.199999999999989</v>
      </c>
      <c r="P57" s="177">
        <f t="shared" ca="1" si="12"/>
        <v>4.9699999999999989</v>
      </c>
      <c r="Q57" s="177">
        <f t="shared" ca="1" si="13"/>
        <v>0</v>
      </c>
      <c r="R57" s="178">
        <f t="shared" ca="1" si="14"/>
        <v>505.89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517.52</v>
      </c>
      <c r="I58" s="180">
        <f t="shared" ca="1" si="5"/>
        <v>425.35</v>
      </c>
      <c r="J58" s="177">
        <f t="shared" ca="1" si="6"/>
        <v>87.2</v>
      </c>
      <c r="K58" s="177">
        <f t="shared" ca="1" si="7"/>
        <v>4.97</v>
      </c>
      <c r="L58" s="177">
        <f t="shared" ca="1" si="8"/>
        <v>0</v>
      </c>
      <c r="M58" s="178">
        <f t="shared" ca="1" si="9"/>
        <v>517.5200000000001</v>
      </c>
      <c r="N58" s="176">
        <f t="shared" ca="1" si="10"/>
        <v>425.34999999999991</v>
      </c>
      <c r="O58" s="177">
        <f t="shared" ca="1" si="11"/>
        <v>87.199999999999989</v>
      </c>
      <c r="P58" s="177">
        <f t="shared" ca="1" si="12"/>
        <v>4.9699999999999989</v>
      </c>
      <c r="Q58" s="177">
        <f t="shared" ca="1" si="13"/>
        <v>0</v>
      </c>
      <c r="R58" s="178">
        <f t="shared" ca="1" si="14"/>
        <v>517.52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541.74</v>
      </c>
      <c r="I59" s="180">
        <f t="shared" ca="1" si="5"/>
        <v>449.57</v>
      </c>
      <c r="J59" s="177">
        <f t="shared" ca="1" si="6"/>
        <v>87.2</v>
      </c>
      <c r="K59" s="177">
        <f t="shared" ca="1" si="7"/>
        <v>4.97</v>
      </c>
      <c r="L59" s="177">
        <f t="shared" ca="1" si="8"/>
        <v>0</v>
      </c>
      <c r="M59" s="178">
        <f t="shared" ca="1" si="9"/>
        <v>541.74</v>
      </c>
      <c r="N59" s="176">
        <f t="shared" ca="1" si="10"/>
        <v>449.57</v>
      </c>
      <c r="O59" s="177">
        <f t="shared" ca="1" si="11"/>
        <v>87.2</v>
      </c>
      <c r="P59" s="177">
        <f t="shared" ca="1" si="12"/>
        <v>4.97</v>
      </c>
      <c r="Q59" s="177">
        <f t="shared" ca="1" si="13"/>
        <v>0</v>
      </c>
      <c r="R59" s="178">
        <f t="shared" ca="1" si="14"/>
        <v>541.74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570.80999999999995</v>
      </c>
      <c r="I60" s="180">
        <f t="shared" ca="1" si="5"/>
        <v>478.64</v>
      </c>
      <c r="J60" s="177">
        <f t="shared" ca="1" si="6"/>
        <v>87.2</v>
      </c>
      <c r="K60" s="177">
        <f t="shared" ca="1" si="7"/>
        <v>4.97</v>
      </c>
      <c r="L60" s="177">
        <f t="shared" ca="1" si="8"/>
        <v>0</v>
      </c>
      <c r="M60" s="178">
        <f t="shared" ca="1" si="9"/>
        <v>570.81000000000006</v>
      </c>
      <c r="N60" s="176">
        <f t="shared" ca="1" si="10"/>
        <v>478.63999999999987</v>
      </c>
      <c r="O60" s="177">
        <f t="shared" ca="1" si="11"/>
        <v>87.199999999999989</v>
      </c>
      <c r="P60" s="177">
        <f t="shared" ca="1" si="12"/>
        <v>4.9699999999999989</v>
      </c>
      <c r="Q60" s="177">
        <f t="shared" ca="1" si="13"/>
        <v>0</v>
      </c>
      <c r="R60" s="178">
        <f t="shared" ca="1" si="14"/>
        <v>570.80999999999995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585.92999999999995</v>
      </c>
      <c r="I61" s="180">
        <f t="shared" ca="1" si="5"/>
        <v>493.76</v>
      </c>
      <c r="J61" s="177">
        <f t="shared" ca="1" si="6"/>
        <v>87.2</v>
      </c>
      <c r="K61" s="177">
        <f t="shared" ca="1" si="7"/>
        <v>4.97</v>
      </c>
      <c r="L61" s="177">
        <f t="shared" ca="1" si="8"/>
        <v>0</v>
      </c>
      <c r="M61" s="178">
        <f t="shared" ca="1" si="9"/>
        <v>585.93000000000006</v>
      </c>
      <c r="N61" s="176">
        <f t="shared" ca="1" si="10"/>
        <v>493.75999999999988</v>
      </c>
      <c r="O61" s="177">
        <f t="shared" ca="1" si="11"/>
        <v>87.199999999999989</v>
      </c>
      <c r="P61" s="177">
        <f t="shared" ca="1" si="12"/>
        <v>4.9699999999999989</v>
      </c>
      <c r="Q61" s="177">
        <f t="shared" ca="1" si="13"/>
        <v>0</v>
      </c>
      <c r="R61" s="178">
        <f t="shared" ca="1" si="14"/>
        <v>585.92999999999984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585.92999999999995</v>
      </c>
      <c r="I62" s="180">
        <f t="shared" ca="1" si="5"/>
        <v>493.76</v>
      </c>
      <c r="J62" s="177">
        <f t="shared" ca="1" si="6"/>
        <v>87.2</v>
      </c>
      <c r="K62" s="177">
        <f t="shared" ca="1" si="7"/>
        <v>4.97</v>
      </c>
      <c r="L62" s="177">
        <f t="shared" ca="1" si="8"/>
        <v>0</v>
      </c>
      <c r="M62" s="178">
        <f t="shared" ca="1" si="9"/>
        <v>585.93000000000006</v>
      </c>
      <c r="N62" s="176">
        <f t="shared" ca="1" si="10"/>
        <v>493.75999999999988</v>
      </c>
      <c r="O62" s="177">
        <f t="shared" ca="1" si="11"/>
        <v>87.199999999999989</v>
      </c>
      <c r="P62" s="177">
        <f t="shared" ca="1" si="12"/>
        <v>4.9699999999999989</v>
      </c>
      <c r="Q62" s="177">
        <f t="shared" ca="1" si="13"/>
        <v>0</v>
      </c>
      <c r="R62" s="178">
        <f t="shared" ca="1" si="14"/>
        <v>585.92999999999984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585.92999999999995</v>
      </c>
      <c r="I63" s="180">
        <f t="shared" ca="1" si="5"/>
        <v>493.76</v>
      </c>
      <c r="J63" s="177">
        <f t="shared" ca="1" si="6"/>
        <v>87.2</v>
      </c>
      <c r="K63" s="177">
        <f t="shared" ca="1" si="7"/>
        <v>4.97</v>
      </c>
      <c r="L63" s="177">
        <f t="shared" ca="1" si="8"/>
        <v>0</v>
      </c>
      <c r="M63" s="178">
        <f t="shared" ca="1" si="9"/>
        <v>585.93000000000006</v>
      </c>
      <c r="N63" s="176">
        <f t="shared" ca="1" si="10"/>
        <v>493.75999999999988</v>
      </c>
      <c r="O63" s="177">
        <f t="shared" ca="1" si="11"/>
        <v>87.199999999999989</v>
      </c>
      <c r="P63" s="177">
        <f t="shared" ca="1" si="12"/>
        <v>4.9699999999999989</v>
      </c>
      <c r="Q63" s="177">
        <f t="shared" ca="1" si="13"/>
        <v>0</v>
      </c>
      <c r="R63" s="178">
        <f t="shared" ca="1" si="14"/>
        <v>585.92999999999984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585.92999999999995</v>
      </c>
      <c r="I64" s="180">
        <f t="shared" ca="1" si="5"/>
        <v>493.76</v>
      </c>
      <c r="J64" s="177">
        <f t="shared" ca="1" si="6"/>
        <v>87.2</v>
      </c>
      <c r="K64" s="177">
        <f t="shared" ca="1" si="7"/>
        <v>4.97</v>
      </c>
      <c r="L64" s="177">
        <f t="shared" ca="1" si="8"/>
        <v>0</v>
      </c>
      <c r="M64" s="178">
        <f t="shared" ca="1" si="9"/>
        <v>585.93000000000006</v>
      </c>
      <c r="N64" s="176">
        <f t="shared" ca="1" si="10"/>
        <v>493.75999999999988</v>
      </c>
      <c r="O64" s="177">
        <f t="shared" ca="1" si="11"/>
        <v>87.199999999999989</v>
      </c>
      <c r="P64" s="177">
        <f t="shared" ca="1" si="12"/>
        <v>4.9699999999999989</v>
      </c>
      <c r="Q64" s="177">
        <f t="shared" ca="1" si="13"/>
        <v>0</v>
      </c>
      <c r="R64" s="178">
        <f t="shared" ca="1" si="14"/>
        <v>585.92999999999984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585.92999999999995</v>
      </c>
      <c r="I65" s="180">
        <f t="shared" ca="1" si="5"/>
        <v>493.76</v>
      </c>
      <c r="J65" s="177">
        <f t="shared" ca="1" si="6"/>
        <v>87.2</v>
      </c>
      <c r="K65" s="177">
        <f t="shared" ca="1" si="7"/>
        <v>4.97</v>
      </c>
      <c r="L65" s="177">
        <f t="shared" ca="1" si="8"/>
        <v>0</v>
      </c>
      <c r="M65" s="178">
        <f t="shared" ca="1" si="9"/>
        <v>585.93000000000006</v>
      </c>
      <c r="N65" s="176">
        <f t="shared" ca="1" si="10"/>
        <v>493.75999999999988</v>
      </c>
      <c r="O65" s="177">
        <f t="shared" ca="1" si="11"/>
        <v>87.199999999999989</v>
      </c>
      <c r="P65" s="177">
        <f t="shared" ca="1" si="12"/>
        <v>4.9699999999999989</v>
      </c>
      <c r="Q65" s="177">
        <f t="shared" ca="1" si="13"/>
        <v>0</v>
      </c>
      <c r="R65" s="178">
        <f t="shared" ca="1" si="14"/>
        <v>585.92999999999984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585.92999999999995</v>
      </c>
      <c r="I66" s="180">
        <f t="shared" ca="1" si="5"/>
        <v>493.76</v>
      </c>
      <c r="J66" s="177">
        <f t="shared" ca="1" si="6"/>
        <v>87.2</v>
      </c>
      <c r="K66" s="177">
        <f t="shared" ca="1" si="7"/>
        <v>4.97</v>
      </c>
      <c r="L66" s="177">
        <f t="shared" ca="1" si="8"/>
        <v>0</v>
      </c>
      <c r="M66" s="178">
        <f t="shared" ca="1" si="9"/>
        <v>585.93000000000006</v>
      </c>
      <c r="N66" s="176">
        <f t="shared" ca="1" si="10"/>
        <v>493.75999999999988</v>
      </c>
      <c r="O66" s="177">
        <f t="shared" ca="1" si="11"/>
        <v>87.199999999999989</v>
      </c>
      <c r="P66" s="177">
        <f t="shared" ca="1" si="12"/>
        <v>4.9699999999999989</v>
      </c>
      <c r="Q66" s="177">
        <f t="shared" ca="1" si="13"/>
        <v>0</v>
      </c>
      <c r="R66" s="178">
        <f t="shared" ca="1" si="14"/>
        <v>585.92999999999984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585.92999999999995</v>
      </c>
      <c r="I67" s="180">
        <f t="shared" ca="1" si="5"/>
        <v>493.76</v>
      </c>
      <c r="J67" s="177">
        <f t="shared" ca="1" si="6"/>
        <v>87.2</v>
      </c>
      <c r="K67" s="177">
        <f t="shared" ca="1" si="7"/>
        <v>4.97</v>
      </c>
      <c r="L67" s="177">
        <f t="shared" ca="1" si="8"/>
        <v>0</v>
      </c>
      <c r="M67" s="178">
        <f t="shared" ca="1" si="9"/>
        <v>585.93000000000006</v>
      </c>
      <c r="N67" s="176">
        <f t="shared" ca="1" si="10"/>
        <v>493.75999999999988</v>
      </c>
      <c r="O67" s="177">
        <f t="shared" ca="1" si="11"/>
        <v>87.199999999999989</v>
      </c>
      <c r="P67" s="177">
        <f t="shared" ca="1" si="12"/>
        <v>4.9699999999999989</v>
      </c>
      <c r="Q67" s="177">
        <f t="shared" ca="1" si="13"/>
        <v>0</v>
      </c>
      <c r="R67" s="178">
        <f t="shared" ca="1" si="14"/>
        <v>585.92999999999984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585.92999999999995</v>
      </c>
      <c r="I68" s="180">
        <f t="shared" ref="I68:I98" ca="1" si="20">INDIRECT("BRPL_EOD!" &amp; $V$3 &amp; X68)</f>
        <v>493.76</v>
      </c>
      <c r="J68" s="177">
        <f t="shared" ref="J68:J98" ca="1" si="21">INDIRECT("BYPL_EOD!" &amp; $V$3 &amp; X68)</f>
        <v>87.2</v>
      </c>
      <c r="K68" s="177">
        <f t="shared" ref="K68:K98" ca="1" si="22">INDIRECT("TPDDL_EOD!" &amp; $V$3 &amp; X68)</f>
        <v>4.97</v>
      </c>
      <c r="L68" s="177">
        <f t="shared" ref="L68:L98" ca="1" si="23">INDIRECT("NDMC_EOD!" &amp; $V$3 &amp; X68)</f>
        <v>0</v>
      </c>
      <c r="M68" s="178">
        <f t="shared" ref="M68:M98" ca="1" si="24">SUM(I68:L68)</f>
        <v>585.93000000000006</v>
      </c>
      <c r="N68" s="176">
        <f t="shared" ref="N68:N98" ca="1" si="25">INDIRECT("BRPL_ISGS_exbus!" &amp; $V$3 &amp; X68)</f>
        <v>493.75999999999988</v>
      </c>
      <c r="O68" s="177">
        <f t="shared" ref="O68:O98" ca="1" si="26">INDIRECT("BYPL_ISGS_exbus!" &amp; $V$3 &amp; X68)</f>
        <v>87.199999999999989</v>
      </c>
      <c r="P68" s="177">
        <f t="shared" ref="P68:P98" ca="1" si="27">INDIRECT("TPDDL_ISGS_exbus!" &amp; $V$3 &amp; X68)</f>
        <v>4.9699999999999989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585.92999999999984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586.9</v>
      </c>
      <c r="I69" s="180">
        <f t="shared" ca="1" si="20"/>
        <v>493.76</v>
      </c>
      <c r="J69" s="177">
        <f t="shared" ca="1" si="21"/>
        <v>88.17</v>
      </c>
      <c r="K69" s="177">
        <f t="shared" ca="1" si="22"/>
        <v>4.97</v>
      </c>
      <c r="L69" s="177">
        <f t="shared" ca="1" si="23"/>
        <v>0</v>
      </c>
      <c r="M69" s="178">
        <f t="shared" ca="1" si="24"/>
        <v>586.9</v>
      </c>
      <c r="N69" s="176">
        <f t="shared" ca="1" si="25"/>
        <v>493.76</v>
      </c>
      <c r="O69" s="177">
        <f t="shared" ca="1" si="26"/>
        <v>88.17</v>
      </c>
      <c r="P69" s="177">
        <f t="shared" ca="1" si="27"/>
        <v>4.97</v>
      </c>
      <c r="Q69" s="177">
        <f t="shared" ca="1" si="28"/>
        <v>0</v>
      </c>
      <c r="R69" s="178">
        <f t="shared" ca="1" si="29"/>
        <v>586.9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586.9</v>
      </c>
      <c r="I70" s="180">
        <f t="shared" ca="1" si="20"/>
        <v>493.76</v>
      </c>
      <c r="J70" s="177">
        <f t="shared" ca="1" si="21"/>
        <v>88.17</v>
      </c>
      <c r="K70" s="177">
        <f t="shared" ca="1" si="22"/>
        <v>4.97</v>
      </c>
      <c r="L70" s="177">
        <f t="shared" ca="1" si="23"/>
        <v>0</v>
      </c>
      <c r="M70" s="178">
        <f t="shared" ca="1" si="24"/>
        <v>586.9</v>
      </c>
      <c r="N70" s="176">
        <f t="shared" ca="1" si="25"/>
        <v>493.76</v>
      </c>
      <c r="O70" s="177">
        <f t="shared" ca="1" si="26"/>
        <v>88.17</v>
      </c>
      <c r="P70" s="177">
        <f t="shared" ca="1" si="27"/>
        <v>4.97</v>
      </c>
      <c r="Q70" s="177">
        <f t="shared" ca="1" si="28"/>
        <v>0</v>
      </c>
      <c r="R70" s="178">
        <f t="shared" ca="1" si="29"/>
        <v>586.9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586.9</v>
      </c>
      <c r="I71" s="180">
        <f t="shared" ca="1" si="20"/>
        <v>493.76</v>
      </c>
      <c r="J71" s="177">
        <f t="shared" ca="1" si="21"/>
        <v>88.17</v>
      </c>
      <c r="K71" s="177">
        <f t="shared" ca="1" si="22"/>
        <v>4.97</v>
      </c>
      <c r="L71" s="177">
        <f t="shared" ca="1" si="23"/>
        <v>0</v>
      </c>
      <c r="M71" s="178">
        <f t="shared" ca="1" si="24"/>
        <v>586.9</v>
      </c>
      <c r="N71" s="176">
        <f t="shared" ca="1" si="25"/>
        <v>493.76</v>
      </c>
      <c r="O71" s="177">
        <f t="shared" ca="1" si="26"/>
        <v>88.17</v>
      </c>
      <c r="P71" s="177">
        <f t="shared" ca="1" si="27"/>
        <v>4.97</v>
      </c>
      <c r="Q71" s="177">
        <f t="shared" ca="1" si="28"/>
        <v>0</v>
      </c>
      <c r="R71" s="178">
        <f t="shared" ca="1" si="29"/>
        <v>586.9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586.9</v>
      </c>
      <c r="I72" s="180">
        <f t="shared" ca="1" si="20"/>
        <v>493.76</v>
      </c>
      <c r="J72" s="177">
        <f t="shared" ca="1" si="21"/>
        <v>88.17</v>
      </c>
      <c r="K72" s="177">
        <f t="shared" ca="1" si="22"/>
        <v>4.97</v>
      </c>
      <c r="L72" s="177">
        <f t="shared" ca="1" si="23"/>
        <v>0</v>
      </c>
      <c r="M72" s="178">
        <f t="shared" ca="1" si="24"/>
        <v>586.9</v>
      </c>
      <c r="N72" s="176">
        <f t="shared" ca="1" si="25"/>
        <v>493.76</v>
      </c>
      <c r="O72" s="177">
        <f t="shared" ca="1" si="26"/>
        <v>88.17</v>
      </c>
      <c r="P72" s="177">
        <f t="shared" ca="1" si="27"/>
        <v>4.97</v>
      </c>
      <c r="Q72" s="177">
        <f t="shared" ca="1" si="28"/>
        <v>0</v>
      </c>
      <c r="R72" s="178">
        <f t="shared" ca="1" si="29"/>
        <v>586.9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586.9</v>
      </c>
      <c r="I73" s="180">
        <f t="shared" ca="1" si="20"/>
        <v>493.76</v>
      </c>
      <c r="J73" s="177">
        <f t="shared" ca="1" si="21"/>
        <v>88.17</v>
      </c>
      <c r="K73" s="177">
        <f t="shared" ca="1" si="22"/>
        <v>4.97</v>
      </c>
      <c r="L73" s="177">
        <f t="shared" ca="1" si="23"/>
        <v>0</v>
      </c>
      <c r="M73" s="178">
        <f t="shared" ca="1" si="24"/>
        <v>586.9</v>
      </c>
      <c r="N73" s="176">
        <f t="shared" ca="1" si="25"/>
        <v>493.76</v>
      </c>
      <c r="O73" s="177">
        <f t="shared" ca="1" si="26"/>
        <v>88.17</v>
      </c>
      <c r="P73" s="177">
        <f t="shared" ca="1" si="27"/>
        <v>4.97</v>
      </c>
      <c r="Q73" s="177">
        <f t="shared" ca="1" si="28"/>
        <v>0</v>
      </c>
      <c r="R73" s="178">
        <f t="shared" ca="1" si="29"/>
        <v>586.9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586.9</v>
      </c>
      <c r="I74" s="180">
        <f t="shared" ca="1" si="20"/>
        <v>493.76</v>
      </c>
      <c r="J74" s="177">
        <f t="shared" ca="1" si="21"/>
        <v>88.17</v>
      </c>
      <c r="K74" s="177">
        <f t="shared" ca="1" si="22"/>
        <v>4.97</v>
      </c>
      <c r="L74" s="177">
        <f t="shared" ca="1" si="23"/>
        <v>0</v>
      </c>
      <c r="M74" s="178">
        <f t="shared" ca="1" si="24"/>
        <v>586.9</v>
      </c>
      <c r="N74" s="176">
        <f t="shared" ca="1" si="25"/>
        <v>493.76</v>
      </c>
      <c r="O74" s="177">
        <f t="shared" ca="1" si="26"/>
        <v>88.17</v>
      </c>
      <c r="P74" s="177">
        <f t="shared" ca="1" si="27"/>
        <v>4.97</v>
      </c>
      <c r="Q74" s="177">
        <f t="shared" ca="1" si="28"/>
        <v>0</v>
      </c>
      <c r="R74" s="178">
        <f t="shared" ca="1" si="29"/>
        <v>586.9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655.87</v>
      </c>
      <c r="I75" s="180">
        <f t="shared" ca="1" si="20"/>
        <v>492.42</v>
      </c>
      <c r="J75" s="177">
        <f t="shared" ca="1" si="21"/>
        <v>158.63999999999999</v>
      </c>
      <c r="K75" s="177">
        <f t="shared" ca="1" si="22"/>
        <v>4.8</v>
      </c>
      <c r="L75" s="177">
        <f t="shared" ca="1" si="23"/>
        <v>0</v>
      </c>
      <c r="M75" s="178">
        <f t="shared" ca="1" si="24"/>
        <v>655.8599999999999</v>
      </c>
      <c r="N75" s="176">
        <f t="shared" ca="1" si="25"/>
        <v>492.42750800475721</v>
      </c>
      <c r="O75" s="177">
        <f t="shared" ca="1" si="26"/>
        <v>158.64241880889216</v>
      </c>
      <c r="P75" s="177">
        <f t="shared" ca="1" si="27"/>
        <v>4.8000731863507458</v>
      </c>
      <c r="Q75" s="177">
        <f t="shared" ca="1" si="28"/>
        <v>0</v>
      </c>
      <c r="R75" s="178">
        <f t="shared" ca="1" si="29"/>
        <v>655.87000000000012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657.65</v>
      </c>
      <c r="I76" s="180">
        <f t="shared" ca="1" si="20"/>
        <v>493.76</v>
      </c>
      <c r="J76" s="177">
        <f t="shared" ca="1" si="21"/>
        <v>159.07</v>
      </c>
      <c r="K76" s="177">
        <f t="shared" ca="1" si="22"/>
        <v>4.82</v>
      </c>
      <c r="L76" s="177">
        <f t="shared" ca="1" si="23"/>
        <v>0</v>
      </c>
      <c r="M76" s="178">
        <f t="shared" ca="1" si="24"/>
        <v>657.65</v>
      </c>
      <c r="N76" s="176">
        <f t="shared" ca="1" si="25"/>
        <v>493.76</v>
      </c>
      <c r="O76" s="177">
        <f t="shared" ca="1" si="26"/>
        <v>159.07</v>
      </c>
      <c r="P76" s="177">
        <f t="shared" ca="1" si="27"/>
        <v>4.82</v>
      </c>
      <c r="Q76" s="177">
        <f t="shared" ca="1" si="28"/>
        <v>0</v>
      </c>
      <c r="R76" s="178">
        <f t="shared" ca="1" si="29"/>
        <v>657.65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604.53</v>
      </c>
      <c r="I77" s="180">
        <f t="shared" ca="1" si="20"/>
        <v>501.28</v>
      </c>
      <c r="J77" s="177">
        <f t="shared" ca="1" si="21"/>
        <v>98.36</v>
      </c>
      <c r="K77" s="177">
        <f t="shared" ca="1" si="22"/>
        <v>4.8899999999999997</v>
      </c>
      <c r="L77" s="177">
        <f t="shared" ca="1" si="23"/>
        <v>0</v>
      </c>
      <c r="M77" s="178">
        <f t="shared" ca="1" si="24"/>
        <v>604.53</v>
      </c>
      <c r="N77" s="176">
        <f t="shared" ca="1" si="25"/>
        <v>501.28</v>
      </c>
      <c r="O77" s="177">
        <f t="shared" ca="1" si="26"/>
        <v>98.36</v>
      </c>
      <c r="P77" s="177">
        <f t="shared" ca="1" si="27"/>
        <v>4.8899999999999997</v>
      </c>
      <c r="Q77" s="177">
        <f t="shared" ca="1" si="28"/>
        <v>0</v>
      </c>
      <c r="R77" s="178">
        <f t="shared" ca="1" si="29"/>
        <v>604.53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595.47</v>
      </c>
      <c r="I78" s="180">
        <f t="shared" ca="1" si="20"/>
        <v>493.76</v>
      </c>
      <c r="J78" s="177">
        <f t="shared" ca="1" si="21"/>
        <v>96.89</v>
      </c>
      <c r="K78" s="177">
        <f t="shared" ca="1" si="22"/>
        <v>4.82</v>
      </c>
      <c r="L78" s="177">
        <f t="shared" ca="1" si="23"/>
        <v>0</v>
      </c>
      <c r="M78" s="178">
        <f t="shared" ca="1" si="24"/>
        <v>595.47</v>
      </c>
      <c r="N78" s="176">
        <f t="shared" ca="1" si="25"/>
        <v>493.76</v>
      </c>
      <c r="O78" s="177">
        <f t="shared" ca="1" si="26"/>
        <v>96.89</v>
      </c>
      <c r="P78" s="177">
        <f t="shared" ca="1" si="27"/>
        <v>4.82</v>
      </c>
      <c r="Q78" s="177">
        <f t="shared" ca="1" si="28"/>
        <v>0</v>
      </c>
      <c r="R78" s="178">
        <f t="shared" ca="1" si="29"/>
        <v>595.47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644.4</v>
      </c>
      <c r="I79" s="180">
        <f t="shared" ca="1" si="20"/>
        <v>483.81</v>
      </c>
      <c r="J79" s="177">
        <f t="shared" ca="1" si="21"/>
        <v>155.87</v>
      </c>
      <c r="K79" s="177">
        <f t="shared" ca="1" si="22"/>
        <v>4.72</v>
      </c>
      <c r="L79" s="177">
        <f t="shared" ca="1" si="23"/>
        <v>0</v>
      </c>
      <c r="M79" s="178">
        <f t="shared" ca="1" si="24"/>
        <v>644.40000000000009</v>
      </c>
      <c r="N79" s="176">
        <f t="shared" ca="1" si="25"/>
        <v>483.80999999999989</v>
      </c>
      <c r="O79" s="177">
        <f t="shared" ca="1" si="26"/>
        <v>155.86999999999998</v>
      </c>
      <c r="P79" s="177">
        <f t="shared" ca="1" si="27"/>
        <v>4.7199999999999989</v>
      </c>
      <c r="Q79" s="177">
        <f t="shared" ca="1" si="28"/>
        <v>0</v>
      </c>
      <c r="R79" s="178">
        <f t="shared" ca="1" si="29"/>
        <v>644.39999999999986</v>
      </c>
      <c r="W79" s="47"/>
      <c r="X79" s="47">
        <v>79</v>
      </c>
    </row>
    <row r="80" spans="1:24">
      <c r="A80" s="62" t="s">
        <v>122</v>
      </c>
      <c r="B80" s="171">
        <f t="shared" ca="1" si="18"/>
        <v>682.83</v>
      </c>
      <c r="C80" s="176">
        <f t="shared" ca="1" si="19"/>
        <v>507.22123088664097</v>
      </c>
      <c r="D80" s="177">
        <f t="shared" ca="1" si="19"/>
        <v>163.38506941294884</v>
      </c>
      <c r="E80" s="177">
        <f t="shared" ca="1" si="19"/>
        <v>9.3149207280790662</v>
      </c>
      <c r="F80" s="178">
        <f t="shared" ca="1" si="19"/>
        <v>2.9087789723311204</v>
      </c>
      <c r="G80" s="179">
        <f t="shared" ca="1" si="16"/>
        <v>0</v>
      </c>
      <c r="H80" s="179">
        <f t="shared" ca="1" si="17"/>
        <v>654.57000000000005</v>
      </c>
      <c r="I80" s="180">
        <f t="shared" ca="1" si="20"/>
        <v>491.44</v>
      </c>
      <c r="J80" s="177">
        <f t="shared" ca="1" si="21"/>
        <v>158.32</v>
      </c>
      <c r="K80" s="177">
        <f t="shared" ca="1" si="22"/>
        <v>4.82</v>
      </c>
      <c r="L80" s="177">
        <f t="shared" ca="1" si="23"/>
        <v>0</v>
      </c>
      <c r="M80" s="178">
        <f t="shared" ca="1" si="24"/>
        <v>654.58000000000004</v>
      </c>
      <c r="N80" s="176">
        <f t="shared" ca="1" si="25"/>
        <v>491.4324922851294</v>
      </c>
      <c r="O80" s="177">
        <f t="shared" ca="1" si="26"/>
        <v>158.31758134987319</v>
      </c>
      <c r="P80" s="177">
        <f t="shared" ca="1" si="27"/>
        <v>4.8199263649974036</v>
      </c>
      <c r="Q80" s="177">
        <f t="shared" ca="1" si="28"/>
        <v>0</v>
      </c>
      <c r="R80" s="178">
        <f t="shared" ca="1" si="29"/>
        <v>654.56999999999994</v>
      </c>
      <c r="W80" s="47"/>
      <c r="X80" s="47">
        <v>80</v>
      </c>
    </row>
    <row r="81" spans="1:24">
      <c r="A81" s="62" t="s">
        <v>123</v>
      </c>
      <c r="B81" s="171">
        <f t="shared" ca="1" si="18"/>
        <v>682.83</v>
      </c>
      <c r="C81" s="176">
        <f t="shared" ca="1" si="19"/>
        <v>507.22123088664097</v>
      </c>
      <c r="D81" s="177">
        <f t="shared" ca="1" si="19"/>
        <v>163.38506941294884</v>
      </c>
      <c r="E81" s="177">
        <f t="shared" ca="1" si="19"/>
        <v>9.3149207280790662</v>
      </c>
      <c r="F81" s="178">
        <f t="shared" ca="1" si="19"/>
        <v>2.9087789723311204</v>
      </c>
      <c r="G81" s="179">
        <f t="shared" ca="1" si="16"/>
        <v>0</v>
      </c>
      <c r="H81" s="179">
        <f t="shared" ca="1" si="17"/>
        <v>658.75</v>
      </c>
      <c r="I81" s="180">
        <f t="shared" ca="1" si="20"/>
        <v>491.44</v>
      </c>
      <c r="J81" s="177">
        <f t="shared" ca="1" si="21"/>
        <v>158.32</v>
      </c>
      <c r="K81" s="177">
        <f t="shared" ca="1" si="22"/>
        <v>9</v>
      </c>
      <c r="L81" s="177">
        <f t="shared" ca="1" si="23"/>
        <v>0</v>
      </c>
      <c r="M81" s="178">
        <f t="shared" ca="1" si="24"/>
        <v>658.76</v>
      </c>
      <c r="N81" s="176">
        <f t="shared" ca="1" si="25"/>
        <v>491.43253992349264</v>
      </c>
      <c r="O81" s="177">
        <f t="shared" ca="1" si="26"/>
        <v>158.31759669682432</v>
      </c>
      <c r="P81" s="177">
        <f t="shared" ca="1" si="27"/>
        <v>8.9998633796830418</v>
      </c>
      <c r="Q81" s="177">
        <f t="shared" ca="1" si="28"/>
        <v>0</v>
      </c>
      <c r="R81" s="178">
        <f t="shared" ca="1" si="29"/>
        <v>658.75</v>
      </c>
      <c r="W81" s="47"/>
      <c r="X81" s="47">
        <v>81</v>
      </c>
    </row>
    <row r="82" spans="1:24">
      <c r="A82" s="62" t="s">
        <v>124</v>
      </c>
      <c r="B82" s="171">
        <f t="shared" ca="1" si="18"/>
        <v>682.83</v>
      </c>
      <c r="C82" s="176">
        <f t="shared" ca="1" si="19"/>
        <v>507.22123088664097</v>
      </c>
      <c r="D82" s="177">
        <f t="shared" ca="1" si="19"/>
        <v>163.38506941294884</v>
      </c>
      <c r="E82" s="177">
        <f t="shared" ca="1" si="19"/>
        <v>9.3149207280790662</v>
      </c>
      <c r="F82" s="178">
        <f t="shared" ca="1" si="19"/>
        <v>2.9087789723311204</v>
      </c>
      <c r="G82" s="179">
        <f t="shared" ca="1" si="16"/>
        <v>0</v>
      </c>
      <c r="H82" s="179">
        <f t="shared" ca="1" si="17"/>
        <v>658.75</v>
      </c>
      <c r="I82" s="180">
        <f t="shared" ca="1" si="20"/>
        <v>491.44</v>
      </c>
      <c r="J82" s="177">
        <f t="shared" ca="1" si="21"/>
        <v>158.32</v>
      </c>
      <c r="K82" s="177">
        <f t="shared" ca="1" si="22"/>
        <v>9</v>
      </c>
      <c r="L82" s="177">
        <f t="shared" ca="1" si="23"/>
        <v>0</v>
      </c>
      <c r="M82" s="178">
        <f t="shared" ca="1" si="24"/>
        <v>658.76</v>
      </c>
      <c r="N82" s="176">
        <f t="shared" ca="1" si="25"/>
        <v>491.43253992349264</v>
      </c>
      <c r="O82" s="177">
        <f t="shared" ca="1" si="26"/>
        <v>158.31759669682432</v>
      </c>
      <c r="P82" s="177">
        <f t="shared" ca="1" si="27"/>
        <v>8.9998633796830418</v>
      </c>
      <c r="Q82" s="177">
        <f t="shared" ca="1" si="28"/>
        <v>0</v>
      </c>
      <c r="R82" s="178">
        <f t="shared" ca="1" si="29"/>
        <v>658.75</v>
      </c>
      <c r="W82" s="47"/>
      <c r="X82" s="47">
        <v>82</v>
      </c>
    </row>
    <row r="83" spans="1:24">
      <c r="A83" s="62" t="s">
        <v>125</v>
      </c>
      <c r="B83" s="171">
        <f t="shared" ca="1" si="18"/>
        <v>682.83</v>
      </c>
      <c r="C83" s="176">
        <f t="shared" ca="1" si="19"/>
        <v>507.22123088664097</v>
      </c>
      <c r="D83" s="177">
        <f t="shared" ca="1" si="19"/>
        <v>163.38506941294884</v>
      </c>
      <c r="E83" s="177">
        <f t="shared" ca="1" si="19"/>
        <v>9.3149207280790662</v>
      </c>
      <c r="F83" s="178">
        <f t="shared" ca="1" si="19"/>
        <v>2.9087789723311204</v>
      </c>
      <c r="G83" s="179">
        <f t="shared" ca="1" si="16"/>
        <v>0</v>
      </c>
      <c r="H83" s="179">
        <f t="shared" ca="1" si="17"/>
        <v>658.75</v>
      </c>
      <c r="I83" s="180">
        <f t="shared" ca="1" si="20"/>
        <v>491.44</v>
      </c>
      <c r="J83" s="177">
        <f t="shared" ca="1" si="21"/>
        <v>158.32</v>
      </c>
      <c r="K83" s="177">
        <f t="shared" ca="1" si="22"/>
        <v>9</v>
      </c>
      <c r="L83" s="177">
        <f t="shared" ca="1" si="23"/>
        <v>0</v>
      </c>
      <c r="M83" s="178">
        <f t="shared" ca="1" si="24"/>
        <v>658.76</v>
      </c>
      <c r="N83" s="176">
        <f t="shared" ca="1" si="25"/>
        <v>491.43253992349264</v>
      </c>
      <c r="O83" s="177">
        <f t="shared" ca="1" si="26"/>
        <v>158.31759669682432</v>
      </c>
      <c r="P83" s="177">
        <f t="shared" ca="1" si="27"/>
        <v>8.9998633796830418</v>
      </c>
      <c r="Q83" s="177">
        <f t="shared" ca="1" si="28"/>
        <v>0</v>
      </c>
      <c r="R83" s="178">
        <f t="shared" ca="1" si="29"/>
        <v>658.75</v>
      </c>
      <c r="W83" s="47"/>
      <c r="X83" s="47">
        <v>83</v>
      </c>
    </row>
    <row r="84" spans="1:24">
      <c r="A84" s="62" t="s">
        <v>126</v>
      </c>
      <c r="B84" s="171">
        <f t="shared" ca="1" si="18"/>
        <v>682.83</v>
      </c>
      <c r="C84" s="176">
        <f t="shared" ca="1" si="19"/>
        <v>507.22123088664097</v>
      </c>
      <c r="D84" s="177">
        <f t="shared" ca="1" si="19"/>
        <v>163.38506941294884</v>
      </c>
      <c r="E84" s="177">
        <f t="shared" ca="1" si="19"/>
        <v>9.3149207280790662</v>
      </c>
      <c r="F84" s="178">
        <f t="shared" ca="1" si="19"/>
        <v>2.9087789723311204</v>
      </c>
      <c r="G84" s="179">
        <f t="shared" ca="1" si="16"/>
        <v>0</v>
      </c>
      <c r="H84" s="179">
        <f t="shared" ca="1" si="17"/>
        <v>658.75</v>
      </c>
      <c r="I84" s="180">
        <f t="shared" ca="1" si="20"/>
        <v>491.44</v>
      </c>
      <c r="J84" s="177">
        <f t="shared" ca="1" si="21"/>
        <v>158.32</v>
      </c>
      <c r="K84" s="177">
        <f t="shared" ca="1" si="22"/>
        <v>9</v>
      </c>
      <c r="L84" s="177">
        <f t="shared" ca="1" si="23"/>
        <v>0</v>
      </c>
      <c r="M84" s="178">
        <f t="shared" ca="1" si="24"/>
        <v>658.76</v>
      </c>
      <c r="N84" s="176">
        <f t="shared" ca="1" si="25"/>
        <v>491.43253992349264</v>
      </c>
      <c r="O84" s="177">
        <f t="shared" ca="1" si="26"/>
        <v>158.31759669682432</v>
      </c>
      <c r="P84" s="177">
        <f t="shared" ca="1" si="27"/>
        <v>8.9998633796830418</v>
      </c>
      <c r="Q84" s="177">
        <f t="shared" ca="1" si="28"/>
        <v>0</v>
      </c>
      <c r="R84" s="178">
        <f t="shared" ca="1" si="29"/>
        <v>658.75</v>
      </c>
      <c r="W84" s="47"/>
      <c r="X84" s="47">
        <v>84</v>
      </c>
    </row>
    <row r="85" spans="1:24">
      <c r="A85" s="62" t="s">
        <v>127</v>
      </c>
      <c r="B85" s="171">
        <f t="shared" ca="1" si="18"/>
        <v>682.83</v>
      </c>
      <c r="C85" s="176">
        <f t="shared" ca="1" si="19"/>
        <v>507.22123088664097</v>
      </c>
      <c r="D85" s="177">
        <f t="shared" ca="1" si="19"/>
        <v>163.38506941294884</v>
      </c>
      <c r="E85" s="177">
        <f t="shared" ca="1" si="19"/>
        <v>9.3149207280790662</v>
      </c>
      <c r="F85" s="178">
        <f t="shared" ca="1" si="19"/>
        <v>2.9087789723311204</v>
      </c>
      <c r="G85" s="179">
        <f t="shared" ca="1" si="16"/>
        <v>0</v>
      </c>
      <c r="H85" s="179">
        <f t="shared" ca="1" si="17"/>
        <v>658.75</v>
      </c>
      <c r="I85" s="180">
        <f t="shared" ca="1" si="20"/>
        <v>491.44</v>
      </c>
      <c r="J85" s="177">
        <f t="shared" ca="1" si="21"/>
        <v>158.32</v>
      </c>
      <c r="K85" s="177">
        <f t="shared" ca="1" si="22"/>
        <v>9</v>
      </c>
      <c r="L85" s="177">
        <f t="shared" ca="1" si="23"/>
        <v>0</v>
      </c>
      <c r="M85" s="178">
        <f t="shared" ca="1" si="24"/>
        <v>658.76</v>
      </c>
      <c r="N85" s="176">
        <f t="shared" ca="1" si="25"/>
        <v>491.43253992349264</v>
      </c>
      <c r="O85" s="177">
        <f t="shared" ca="1" si="26"/>
        <v>158.31759669682432</v>
      </c>
      <c r="P85" s="177">
        <f t="shared" ca="1" si="27"/>
        <v>8.9998633796830418</v>
      </c>
      <c r="Q85" s="177">
        <f t="shared" ca="1" si="28"/>
        <v>0</v>
      </c>
      <c r="R85" s="178">
        <f t="shared" ca="1" si="29"/>
        <v>658.75</v>
      </c>
      <c r="W85" s="47"/>
      <c r="X85" s="47">
        <v>85</v>
      </c>
    </row>
    <row r="86" spans="1:24">
      <c r="A86" s="62" t="s">
        <v>128</v>
      </c>
      <c r="B86" s="171">
        <f t="shared" ca="1" si="18"/>
        <v>682.83</v>
      </c>
      <c r="C86" s="176">
        <f t="shared" ca="1" si="19"/>
        <v>507.22123088664097</v>
      </c>
      <c r="D86" s="177">
        <f t="shared" ca="1" si="19"/>
        <v>163.38506941294884</v>
      </c>
      <c r="E86" s="177">
        <f t="shared" ca="1" si="19"/>
        <v>9.3149207280790662</v>
      </c>
      <c r="F86" s="178">
        <f t="shared" ca="1" si="19"/>
        <v>2.9087789723311204</v>
      </c>
      <c r="G86" s="179">
        <f t="shared" ca="1" si="16"/>
        <v>0</v>
      </c>
      <c r="H86" s="179">
        <f t="shared" ca="1" si="17"/>
        <v>658.75</v>
      </c>
      <c r="I86" s="180">
        <f t="shared" ca="1" si="20"/>
        <v>491.44</v>
      </c>
      <c r="J86" s="177">
        <f t="shared" ca="1" si="21"/>
        <v>158.32</v>
      </c>
      <c r="K86" s="177">
        <f t="shared" ca="1" si="22"/>
        <v>9</v>
      </c>
      <c r="L86" s="177">
        <f t="shared" ca="1" si="23"/>
        <v>0</v>
      </c>
      <c r="M86" s="178">
        <f t="shared" ca="1" si="24"/>
        <v>658.76</v>
      </c>
      <c r="N86" s="176">
        <f t="shared" ca="1" si="25"/>
        <v>491.43253992349264</v>
      </c>
      <c r="O86" s="177">
        <f t="shared" ca="1" si="26"/>
        <v>158.31759669682432</v>
      </c>
      <c r="P86" s="177">
        <f t="shared" ca="1" si="27"/>
        <v>8.9998633796830418</v>
      </c>
      <c r="Q86" s="177">
        <f t="shared" ca="1" si="28"/>
        <v>0</v>
      </c>
      <c r="R86" s="178">
        <f t="shared" ca="1" si="29"/>
        <v>658.75</v>
      </c>
      <c r="W86" s="47"/>
      <c r="X86" s="47">
        <v>86</v>
      </c>
    </row>
    <row r="87" spans="1:24">
      <c r="A87" s="62" t="s">
        <v>129</v>
      </c>
      <c r="B87" s="171">
        <f t="shared" ca="1" si="18"/>
        <v>682.83</v>
      </c>
      <c r="C87" s="176">
        <f t="shared" ca="1" si="19"/>
        <v>507.22123088664097</v>
      </c>
      <c r="D87" s="177">
        <f t="shared" ca="1" si="19"/>
        <v>163.38506941294884</v>
      </c>
      <c r="E87" s="177">
        <f t="shared" ca="1" si="19"/>
        <v>9.3149207280790662</v>
      </c>
      <c r="F87" s="178">
        <f t="shared" ca="1" si="19"/>
        <v>2.9087789723311204</v>
      </c>
      <c r="G87" s="179">
        <f t="shared" ca="1" si="16"/>
        <v>0</v>
      </c>
      <c r="H87" s="179">
        <f t="shared" ca="1" si="17"/>
        <v>654.6</v>
      </c>
      <c r="I87" s="180">
        <f t="shared" ca="1" si="20"/>
        <v>491.44</v>
      </c>
      <c r="J87" s="177">
        <f t="shared" ca="1" si="21"/>
        <v>158.32</v>
      </c>
      <c r="K87" s="177">
        <f t="shared" ca="1" si="22"/>
        <v>4.84</v>
      </c>
      <c r="L87" s="177">
        <f t="shared" ca="1" si="23"/>
        <v>0</v>
      </c>
      <c r="M87" s="178">
        <f t="shared" ca="1" si="24"/>
        <v>654.6</v>
      </c>
      <c r="N87" s="176">
        <f t="shared" ca="1" si="25"/>
        <v>491.44</v>
      </c>
      <c r="O87" s="177">
        <f t="shared" ca="1" si="26"/>
        <v>158.32</v>
      </c>
      <c r="P87" s="177">
        <f t="shared" ca="1" si="27"/>
        <v>4.84</v>
      </c>
      <c r="Q87" s="177">
        <f t="shared" ca="1" si="28"/>
        <v>0</v>
      </c>
      <c r="R87" s="178">
        <f t="shared" ca="1" si="29"/>
        <v>654.6</v>
      </c>
      <c r="W87" s="47"/>
      <c r="X87" s="47">
        <v>87</v>
      </c>
    </row>
    <row r="88" spans="1:24">
      <c r="A88" s="62" t="s">
        <v>130</v>
      </c>
      <c r="B88" s="171">
        <f t="shared" ca="1" si="18"/>
        <v>682.83</v>
      </c>
      <c r="C88" s="176">
        <f t="shared" ca="1" si="19"/>
        <v>507.22123088664097</v>
      </c>
      <c r="D88" s="177">
        <f t="shared" ca="1" si="19"/>
        <v>163.38506941294884</v>
      </c>
      <c r="E88" s="177">
        <f t="shared" ca="1" si="19"/>
        <v>9.3149207280790662</v>
      </c>
      <c r="F88" s="178">
        <f t="shared" ca="1" si="19"/>
        <v>2.9087789723311204</v>
      </c>
      <c r="G88" s="179">
        <f t="shared" ca="1" si="16"/>
        <v>0</v>
      </c>
      <c r="H88" s="179">
        <f t="shared" ca="1" si="17"/>
        <v>654.6</v>
      </c>
      <c r="I88" s="180">
        <f t="shared" ca="1" si="20"/>
        <v>491.44</v>
      </c>
      <c r="J88" s="177">
        <f t="shared" ca="1" si="21"/>
        <v>158.32</v>
      </c>
      <c r="K88" s="177">
        <f t="shared" ca="1" si="22"/>
        <v>4.84</v>
      </c>
      <c r="L88" s="177">
        <f t="shared" ca="1" si="23"/>
        <v>0</v>
      </c>
      <c r="M88" s="178">
        <f t="shared" ca="1" si="24"/>
        <v>654.6</v>
      </c>
      <c r="N88" s="176">
        <f t="shared" ca="1" si="25"/>
        <v>491.44</v>
      </c>
      <c r="O88" s="177">
        <f t="shared" ca="1" si="26"/>
        <v>158.32</v>
      </c>
      <c r="P88" s="177">
        <f t="shared" ca="1" si="27"/>
        <v>4.84</v>
      </c>
      <c r="Q88" s="177">
        <f t="shared" ca="1" si="28"/>
        <v>0</v>
      </c>
      <c r="R88" s="178">
        <f t="shared" ca="1" si="29"/>
        <v>654.6</v>
      </c>
      <c r="W88" s="47"/>
      <c r="X88" s="47">
        <v>88</v>
      </c>
    </row>
    <row r="89" spans="1:24">
      <c r="A89" s="62" t="s">
        <v>131</v>
      </c>
      <c r="B89" s="171">
        <f t="shared" ca="1" si="18"/>
        <v>682.83</v>
      </c>
      <c r="C89" s="176">
        <f t="shared" ca="1" si="19"/>
        <v>507.22123088664097</v>
      </c>
      <c r="D89" s="177">
        <f t="shared" ca="1" si="19"/>
        <v>163.38506941294884</v>
      </c>
      <c r="E89" s="177">
        <f t="shared" ca="1" si="19"/>
        <v>9.3149207280790662</v>
      </c>
      <c r="F89" s="178">
        <f t="shared" ca="1" si="19"/>
        <v>2.9087789723311204</v>
      </c>
      <c r="G89" s="179">
        <f t="shared" ca="1" si="16"/>
        <v>0</v>
      </c>
      <c r="H89" s="179">
        <f t="shared" ca="1" si="17"/>
        <v>654.6</v>
      </c>
      <c r="I89" s="180">
        <f t="shared" ca="1" si="20"/>
        <v>491.44</v>
      </c>
      <c r="J89" s="177">
        <f t="shared" ca="1" si="21"/>
        <v>158.32</v>
      </c>
      <c r="K89" s="177">
        <f t="shared" ca="1" si="22"/>
        <v>4.84</v>
      </c>
      <c r="L89" s="177">
        <f t="shared" ca="1" si="23"/>
        <v>0</v>
      </c>
      <c r="M89" s="178">
        <f t="shared" ca="1" si="24"/>
        <v>654.6</v>
      </c>
      <c r="N89" s="176">
        <f t="shared" ca="1" si="25"/>
        <v>491.44</v>
      </c>
      <c r="O89" s="177">
        <f t="shared" ca="1" si="26"/>
        <v>158.32</v>
      </c>
      <c r="P89" s="177">
        <f t="shared" ca="1" si="27"/>
        <v>4.84</v>
      </c>
      <c r="Q89" s="177">
        <f t="shared" ca="1" si="28"/>
        <v>0</v>
      </c>
      <c r="R89" s="178">
        <f t="shared" ca="1" si="29"/>
        <v>654.6</v>
      </c>
      <c r="W89" s="47"/>
      <c r="X89" s="47">
        <v>89</v>
      </c>
    </row>
    <row r="90" spans="1:24">
      <c r="A90" s="62" t="s">
        <v>132</v>
      </c>
      <c r="B90" s="171">
        <f t="shared" ca="1" si="18"/>
        <v>682.83</v>
      </c>
      <c r="C90" s="176">
        <f t="shared" ca="1" si="19"/>
        <v>507.22123088664097</v>
      </c>
      <c r="D90" s="177">
        <f t="shared" ca="1" si="19"/>
        <v>163.38506941294884</v>
      </c>
      <c r="E90" s="177">
        <f t="shared" ca="1" si="19"/>
        <v>9.3149207280790662</v>
      </c>
      <c r="F90" s="178">
        <f t="shared" ca="1" si="19"/>
        <v>2.9087789723311204</v>
      </c>
      <c r="G90" s="179">
        <f t="shared" ca="1" si="16"/>
        <v>0</v>
      </c>
      <c r="H90" s="179">
        <f t="shared" ca="1" si="17"/>
        <v>654.6</v>
      </c>
      <c r="I90" s="180">
        <f t="shared" ca="1" si="20"/>
        <v>491.44</v>
      </c>
      <c r="J90" s="177">
        <f t="shared" ca="1" si="21"/>
        <v>158.32</v>
      </c>
      <c r="K90" s="177">
        <f t="shared" ca="1" si="22"/>
        <v>4.84</v>
      </c>
      <c r="L90" s="177">
        <f t="shared" ca="1" si="23"/>
        <v>0</v>
      </c>
      <c r="M90" s="178">
        <f t="shared" ca="1" si="24"/>
        <v>654.6</v>
      </c>
      <c r="N90" s="176">
        <f t="shared" ca="1" si="25"/>
        <v>491.44</v>
      </c>
      <c r="O90" s="177">
        <f t="shared" ca="1" si="26"/>
        <v>158.32</v>
      </c>
      <c r="P90" s="177">
        <f t="shared" ca="1" si="27"/>
        <v>4.84</v>
      </c>
      <c r="Q90" s="177">
        <f t="shared" ca="1" si="28"/>
        <v>0</v>
      </c>
      <c r="R90" s="178">
        <f t="shared" ca="1" si="29"/>
        <v>654.6</v>
      </c>
      <c r="W90" s="47"/>
      <c r="X90" s="47">
        <v>90</v>
      </c>
    </row>
    <row r="91" spans="1:24">
      <c r="A91" s="62" t="s">
        <v>133</v>
      </c>
      <c r="B91" s="171">
        <f t="shared" ca="1" si="18"/>
        <v>682.83</v>
      </c>
      <c r="C91" s="176">
        <f t="shared" ca="1" si="19"/>
        <v>507.22123088664097</v>
      </c>
      <c r="D91" s="177">
        <f t="shared" ca="1" si="19"/>
        <v>163.38506941294884</v>
      </c>
      <c r="E91" s="177">
        <f t="shared" ca="1" si="19"/>
        <v>9.3149207280790662</v>
      </c>
      <c r="F91" s="178">
        <f t="shared" ca="1" si="19"/>
        <v>2.9087789723311204</v>
      </c>
      <c r="G91" s="179">
        <f t="shared" ca="1" si="16"/>
        <v>0</v>
      </c>
      <c r="H91" s="179">
        <f t="shared" ca="1" si="17"/>
        <v>654.6</v>
      </c>
      <c r="I91" s="180">
        <f t="shared" ca="1" si="20"/>
        <v>491.44</v>
      </c>
      <c r="J91" s="177">
        <f t="shared" ca="1" si="21"/>
        <v>158.32</v>
      </c>
      <c r="K91" s="177">
        <f t="shared" ca="1" si="22"/>
        <v>4.84</v>
      </c>
      <c r="L91" s="177">
        <f t="shared" ca="1" si="23"/>
        <v>0</v>
      </c>
      <c r="M91" s="178">
        <f t="shared" ca="1" si="24"/>
        <v>654.6</v>
      </c>
      <c r="N91" s="176">
        <f t="shared" ca="1" si="25"/>
        <v>491.44</v>
      </c>
      <c r="O91" s="177">
        <f t="shared" ca="1" si="26"/>
        <v>158.32</v>
      </c>
      <c r="P91" s="177">
        <f t="shared" ca="1" si="27"/>
        <v>4.84</v>
      </c>
      <c r="Q91" s="177">
        <f t="shared" ca="1" si="28"/>
        <v>0</v>
      </c>
      <c r="R91" s="178">
        <f t="shared" ca="1" si="29"/>
        <v>654.6</v>
      </c>
      <c r="W91" s="47"/>
      <c r="X91" s="47">
        <v>91</v>
      </c>
    </row>
    <row r="92" spans="1:24">
      <c r="A92" s="62" t="s">
        <v>134</v>
      </c>
      <c r="B92" s="171">
        <f t="shared" ca="1" si="18"/>
        <v>682.83</v>
      </c>
      <c r="C92" s="176">
        <f t="shared" ca="1" si="19"/>
        <v>507.22123088664097</v>
      </c>
      <c r="D92" s="177">
        <f t="shared" ca="1" si="19"/>
        <v>163.38506941294884</v>
      </c>
      <c r="E92" s="177">
        <f t="shared" ca="1" si="19"/>
        <v>9.3149207280790662</v>
      </c>
      <c r="F92" s="178">
        <f t="shared" ca="1" si="19"/>
        <v>2.9087789723311204</v>
      </c>
      <c r="G92" s="179">
        <f t="shared" ca="1" si="16"/>
        <v>0</v>
      </c>
      <c r="H92" s="179">
        <f t="shared" ca="1" si="17"/>
        <v>654.6</v>
      </c>
      <c r="I92" s="180">
        <f t="shared" ca="1" si="20"/>
        <v>491.44</v>
      </c>
      <c r="J92" s="177">
        <f t="shared" ca="1" si="21"/>
        <v>158.32</v>
      </c>
      <c r="K92" s="177">
        <f t="shared" ca="1" si="22"/>
        <v>4.84</v>
      </c>
      <c r="L92" s="177">
        <f t="shared" ca="1" si="23"/>
        <v>0</v>
      </c>
      <c r="M92" s="178">
        <f t="shared" ca="1" si="24"/>
        <v>654.6</v>
      </c>
      <c r="N92" s="176">
        <f t="shared" ca="1" si="25"/>
        <v>491.44</v>
      </c>
      <c r="O92" s="177">
        <f t="shared" ca="1" si="26"/>
        <v>158.32</v>
      </c>
      <c r="P92" s="177">
        <f t="shared" ca="1" si="27"/>
        <v>4.84</v>
      </c>
      <c r="Q92" s="177">
        <f t="shared" ca="1" si="28"/>
        <v>0</v>
      </c>
      <c r="R92" s="178">
        <f t="shared" ca="1" si="29"/>
        <v>654.6</v>
      </c>
      <c r="W92" s="47"/>
      <c r="X92" s="47">
        <v>92</v>
      </c>
    </row>
    <row r="93" spans="1:24">
      <c r="A93" s="62" t="s">
        <v>135</v>
      </c>
      <c r="B93" s="171">
        <f t="shared" ca="1" si="18"/>
        <v>684.52</v>
      </c>
      <c r="C93" s="176">
        <f t="shared" ca="1" si="19"/>
        <v>508.47660027609135</v>
      </c>
      <c r="D93" s="177">
        <f t="shared" ca="1" si="19"/>
        <v>163.7894464428214</v>
      </c>
      <c r="E93" s="177">
        <f t="shared" ca="1" si="19"/>
        <v>9.3379750989040922</v>
      </c>
      <c r="F93" s="178">
        <f t="shared" ca="1" si="19"/>
        <v>2.9159781821831183</v>
      </c>
      <c r="G93" s="179">
        <f t="shared" ca="1" si="16"/>
        <v>0</v>
      </c>
      <c r="H93" s="179">
        <f t="shared" ca="1" si="17"/>
        <v>660.35</v>
      </c>
      <c r="I93" s="180">
        <f t="shared" ca="1" si="20"/>
        <v>492.62</v>
      </c>
      <c r="J93" s="177">
        <f t="shared" ca="1" si="21"/>
        <v>158.71</v>
      </c>
      <c r="K93" s="177">
        <f t="shared" ca="1" si="22"/>
        <v>9.02</v>
      </c>
      <c r="L93" s="177">
        <f t="shared" ca="1" si="23"/>
        <v>0</v>
      </c>
      <c r="M93" s="178">
        <f t="shared" ca="1" si="24"/>
        <v>660.35</v>
      </c>
      <c r="N93" s="176">
        <f t="shared" ca="1" si="25"/>
        <v>492.62</v>
      </c>
      <c r="O93" s="177">
        <f t="shared" ca="1" si="26"/>
        <v>158.71</v>
      </c>
      <c r="P93" s="177">
        <f t="shared" ca="1" si="27"/>
        <v>9.02</v>
      </c>
      <c r="Q93" s="177">
        <f t="shared" ca="1" si="28"/>
        <v>0</v>
      </c>
      <c r="R93" s="178">
        <f t="shared" ca="1" si="29"/>
        <v>660.35</v>
      </c>
      <c r="W93" s="47"/>
      <c r="X93" s="47">
        <v>93</v>
      </c>
    </row>
    <row r="94" spans="1:24">
      <c r="A94" s="62" t="s">
        <v>136</v>
      </c>
      <c r="B94" s="171">
        <f t="shared" ca="1" si="18"/>
        <v>682.88</v>
      </c>
      <c r="C94" s="176">
        <f t="shared" ca="1" si="19"/>
        <v>507.25837199283774</v>
      </c>
      <c r="D94" s="177">
        <f t="shared" ca="1" si="19"/>
        <v>163.39703323040069</v>
      </c>
      <c r="E94" s="177">
        <f t="shared" ca="1" si="19"/>
        <v>9.3156028100561361</v>
      </c>
      <c r="F94" s="178">
        <f t="shared" ca="1" si="19"/>
        <v>2.9089919667054396</v>
      </c>
      <c r="G94" s="179">
        <f t="shared" ca="1" si="16"/>
        <v>0</v>
      </c>
      <c r="H94" s="179">
        <f t="shared" ca="1" si="17"/>
        <v>658.79</v>
      </c>
      <c r="I94" s="180">
        <f t="shared" ca="1" si="20"/>
        <v>491.46</v>
      </c>
      <c r="J94" s="177">
        <f t="shared" ca="1" si="21"/>
        <v>158.33000000000001</v>
      </c>
      <c r="K94" s="177">
        <f t="shared" ca="1" si="22"/>
        <v>9</v>
      </c>
      <c r="L94" s="177">
        <f t="shared" ca="1" si="23"/>
        <v>0</v>
      </c>
      <c r="M94" s="178">
        <f t="shared" ca="1" si="24"/>
        <v>658.79</v>
      </c>
      <c r="N94" s="176">
        <f t="shared" ca="1" si="25"/>
        <v>491.46</v>
      </c>
      <c r="O94" s="177">
        <f t="shared" ca="1" si="26"/>
        <v>158.33000000000001</v>
      </c>
      <c r="P94" s="177">
        <f t="shared" ca="1" si="27"/>
        <v>9</v>
      </c>
      <c r="Q94" s="177">
        <f t="shared" ca="1" si="28"/>
        <v>0</v>
      </c>
      <c r="R94" s="178">
        <f t="shared" ca="1" si="29"/>
        <v>658.79</v>
      </c>
      <c r="W94" s="47"/>
      <c r="X94" s="47">
        <v>94</v>
      </c>
    </row>
    <row r="95" spans="1:24">
      <c r="A95" s="62" t="s">
        <v>137</v>
      </c>
      <c r="B95" s="171">
        <f t="shared" ca="1" si="18"/>
        <v>682.88</v>
      </c>
      <c r="C95" s="176">
        <f t="shared" ca="1" si="19"/>
        <v>507.25837199283774</v>
      </c>
      <c r="D95" s="177">
        <f t="shared" ca="1" si="19"/>
        <v>163.39703323040069</v>
      </c>
      <c r="E95" s="177">
        <f t="shared" ca="1" si="19"/>
        <v>9.3156028100561361</v>
      </c>
      <c r="F95" s="178">
        <f t="shared" ca="1" si="19"/>
        <v>2.9089919667054396</v>
      </c>
      <c r="G95" s="179">
        <f t="shared" ca="1" si="16"/>
        <v>0</v>
      </c>
      <c r="H95" s="179">
        <f t="shared" ca="1" si="17"/>
        <v>658.79</v>
      </c>
      <c r="I95" s="180">
        <f t="shared" ca="1" si="20"/>
        <v>491.46</v>
      </c>
      <c r="J95" s="177">
        <f t="shared" ca="1" si="21"/>
        <v>158.33000000000001</v>
      </c>
      <c r="K95" s="177">
        <f t="shared" ca="1" si="22"/>
        <v>9</v>
      </c>
      <c r="L95" s="177">
        <f t="shared" ca="1" si="23"/>
        <v>0</v>
      </c>
      <c r="M95" s="178">
        <f t="shared" ca="1" si="24"/>
        <v>658.79</v>
      </c>
      <c r="N95" s="176">
        <f t="shared" ca="1" si="25"/>
        <v>491.46</v>
      </c>
      <c r="O95" s="177">
        <f t="shared" ca="1" si="26"/>
        <v>158.33000000000001</v>
      </c>
      <c r="P95" s="177">
        <f t="shared" ca="1" si="27"/>
        <v>9</v>
      </c>
      <c r="Q95" s="177">
        <f t="shared" ca="1" si="28"/>
        <v>0</v>
      </c>
      <c r="R95" s="178">
        <f t="shared" ca="1" si="29"/>
        <v>658.79</v>
      </c>
      <c r="W95" s="47"/>
      <c r="X95" s="47">
        <v>95</v>
      </c>
    </row>
    <row r="96" spans="1:24">
      <c r="A96" s="62" t="s">
        <v>138</v>
      </c>
      <c r="B96" s="171">
        <f t="shared" ca="1" si="18"/>
        <v>682.88</v>
      </c>
      <c r="C96" s="176">
        <f t="shared" ca="1" si="19"/>
        <v>507.25837199283774</v>
      </c>
      <c r="D96" s="177">
        <f t="shared" ca="1" si="19"/>
        <v>163.39703323040069</v>
      </c>
      <c r="E96" s="177">
        <f t="shared" ca="1" si="19"/>
        <v>9.3156028100561361</v>
      </c>
      <c r="F96" s="178">
        <f t="shared" ca="1" si="19"/>
        <v>2.9089919667054396</v>
      </c>
      <c r="G96" s="179">
        <f t="shared" ca="1" si="16"/>
        <v>0</v>
      </c>
      <c r="H96" s="179">
        <f t="shared" ca="1" si="17"/>
        <v>658.79</v>
      </c>
      <c r="I96" s="180">
        <f t="shared" ca="1" si="20"/>
        <v>491.46</v>
      </c>
      <c r="J96" s="177">
        <f t="shared" ca="1" si="21"/>
        <v>158.33000000000001</v>
      </c>
      <c r="K96" s="177">
        <f t="shared" ca="1" si="22"/>
        <v>9</v>
      </c>
      <c r="L96" s="177">
        <f t="shared" ca="1" si="23"/>
        <v>0</v>
      </c>
      <c r="M96" s="178">
        <f t="shared" ca="1" si="24"/>
        <v>658.79</v>
      </c>
      <c r="N96" s="176">
        <f t="shared" ca="1" si="25"/>
        <v>491.46</v>
      </c>
      <c r="O96" s="177">
        <f t="shared" ca="1" si="26"/>
        <v>158.33000000000001</v>
      </c>
      <c r="P96" s="177">
        <f t="shared" ca="1" si="27"/>
        <v>9</v>
      </c>
      <c r="Q96" s="177">
        <f t="shared" ca="1" si="28"/>
        <v>0</v>
      </c>
      <c r="R96" s="178">
        <f t="shared" ca="1" si="29"/>
        <v>658.79</v>
      </c>
      <c r="W96" s="47"/>
      <c r="X96" s="47">
        <v>96</v>
      </c>
    </row>
    <row r="97" spans="1:24">
      <c r="A97" s="62" t="s">
        <v>139</v>
      </c>
      <c r="B97" s="171">
        <f t="shared" ca="1" si="18"/>
        <v>682.88</v>
      </c>
      <c r="C97" s="176">
        <f t="shared" ca="1" si="19"/>
        <v>507.25837199283774</v>
      </c>
      <c r="D97" s="177">
        <f t="shared" ca="1" si="19"/>
        <v>163.39703323040069</v>
      </c>
      <c r="E97" s="177">
        <f t="shared" ca="1" si="19"/>
        <v>9.3156028100561361</v>
      </c>
      <c r="F97" s="178">
        <f t="shared" ca="1" si="19"/>
        <v>2.9089919667054396</v>
      </c>
      <c r="G97" s="179">
        <f t="shared" ca="1" si="16"/>
        <v>0</v>
      </c>
      <c r="H97" s="179">
        <f t="shared" ca="1" si="17"/>
        <v>658.79</v>
      </c>
      <c r="I97" s="180">
        <f t="shared" ca="1" si="20"/>
        <v>491.46</v>
      </c>
      <c r="J97" s="177">
        <f t="shared" ca="1" si="21"/>
        <v>158.33000000000001</v>
      </c>
      <c r="K97" s="177">
        <f t="shared" ca="1" si="22"/>
        <v>9</v>
      </c>
      <c r="L97" s="177">
        <f t="shared" ca="1" si="23"/>
        <v>0</v>
      </c>
      <c r="M97" s="178">
        <f t="shared" ca="1" si="24"/>
        <v>658.79</v>
      </c>
      <c r="N97" s="176">
        <f t="shared" ca="1" si="25"/>
        <v>491.46</v>
      </c>
      <c r="O97" s="177">
        <f t="shared" ca="1" si="26"/>
        <v>158.33000000000001</v>
      </c>
      <c r="P97" s="177">
        <f t="shared" ca="1" si="27"/>
        <v>9</v>
      </c>
      <c r="Q97" s="177">
        <f t="shared" ca="1" si="28"/>
        <v>0</v>
      </c>
      <c r="R97" s="178">
        <f t="shared" ca="1" si="29"/>
        <v>658.79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661.87</v>
      </c>
      <c r="I98" s="185">
        <f t="shared" ca="1" si="20"/>
        <v>493.76</v>
      </c>
      <c r="J98" s="182">
        <f t="shared" ca="1" si="21"/>
        <v>159.07</v>
      </c>
      <c r="K98" s="182">
        <f t="shared" ca="1" si="22"/>
        <v>9.0399999999999991</v>
      </c>
      <c r="L98" s="182">
        <f t="shared" ca="1" si="23"/>
        <v>0</v>
      </c>
      <c r="M98" s="183">
        <f t="shared" ca="1" si="24"/>
        <v>661.86999999999989</v>
      </c>
      <c r="N98" s="181">
        <f t="shared" ca="1" si="25"/>
        <v>493.76000000000005</v>
      </c>
      <c r="O98" s="182">
        <f t="shared" ca="1" si="26"/>
        <v>159.07000000000002</v>
      </c>
      <c r="P98" s="182">
        <f t="shared" ca="1" si="27"/>
        <v>9.0400000000000009</v>
      </c>
      <c r="Q98" s="182">
        <f t="shared" ca="1" si="28"/>
        <v>0</v>
      </c>
      <c r="R98" s="183">
        <f t="shared" ca="1" si="29"/>
        <v>661.87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16.451572499999997</v>
      </c>
      <c r="C99" s="57">
        <f t="shared" ref="C99:R99" ca="1" si="30">SUM(C3:C98)/4000</f>
        <v>12.220592026523162</v>
      </c>
      <c r="D99" s="55">
        <f t="shared" ca="1" si="30"/>
        <v>3.9364722037178468</v>
      </c>
      <c r="E99" s="55">
        <f t="shared" ca="1" si="30"/>
        <v>0.22442642193480877</v>
      </c>
      <c r="F99" s="56">
        <f t="shared" ca="1" si="30"/>
        <v>7.008184782417419E-2</v>
      </c>
      <c r="G99" s="60">
        <f t="shared" ca="1" si="30"/>
        <v>0</v>
      </c>
      <c r="H99" s="60">
        <f t="shared" ca="1" si="30"/>
        <v>14.013044999999998</v>
      </c>
      <c r="I99" s="168">
        <f t="shared" ca="1" si="30"/>
        <v>10.816270000000001</v>
      </c>
      <c r="J99" s="55">
        <f t="shared" ca="1" si="30"/>
        <v>3.065747499999997</v>
      </c>
      <c r="K99" s="55">
        <f t="shared" ca="1" si="30"/>
        <v>0.13099000000000008</v>
      </c>
      <c r="L99" s="55">
        <f t="shared" ca="1" si="30"/>
        <v>0</v>
      </c>
      <c r="M99" s="56">
        <f t="shared" ca="1" si="30"/>
        <v>14.013007500000006</v>
      </c>
      <c r="N99" s="57">
        <f t="shared" ca="1" si="30"/>
        <v>10.816298298386883</v>
      </c>
      <c r="O99" s="55">
        <f t="shared" ca="1" si="30"/>
        <v>3.0657566324124526</v>
      </c>
      <c r="P99" s="55">
        <f t="shared" ca="1" si="30"/>
        <v>0.13099006920066472</v>
      </c>
      <c r="Q99" s="55">
        <f t="shared" ca="1" si="30"/>
        <v>0</v>
      </c>
      <c r="R99" s="56">
        <f t="shared" ca="1" si="30"/>
        <v>14.013044999999998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-7.5062328975263881E-3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4.2855931484737653E-3</v>
      </c>
      <c r="O3" s="25">
        <f>BRPL_EOD!O3-BRPL_ISGS_exbus!O3</f>
        <v>0</v>
      </c>
      <c r="P3" s="25">
        <f>BRPL_EOD!P3-BRPL_ISGS_exbus!P3</f>
        <v>1.901559156220145E-3</v>
      </c>
      <c r="Q3" s="25">
        <f>BRPL_EOD!Q3-BRPL_ISGS_exbus!Q3</f>
        <v>0</v>
      </c>
      <c r="R3" s="25">
        <f>BRPL_EOD!R3-BRPL_ISGS_exbus!R3</f>
        <v>4.3914680050143318E-3</v>
      </c>
      <c r="S3" s="25">
        <f>BRPL_EOD!S3-BRPL_ISGS_exbus!S3</f>
        <v>-4.3245436105490143E-3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4.3920367534440174E-3</v>
      </c>
      <c r="X3" s="25">
        <f>BRPL_EOD!X3-BRPL_ISGS_exbus!X3</f>
        <v>-4.3918989456059876E-3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-7.5062328975263881E-3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4.2855931484737653E-3</v>
      </c>
      <c r="O4" s="25">
        <f>BRPL_EOD!O4-BRPL_ISGS_exbus!O4</f>
        <v>0</v>
      </c>
      <c r="P4" s="25">
        <f>BRPL_EOD!P4-BRPL_ISGS_exbus!P4</f>
        <v>1.901559156220145E-3</v>
      </c>
      <c r="Q4" s="25">
        <f>BRPL_EOD!Q4-BRPL_ISGS_exbus!Q4</f>
        <v>0</v>
      </c>
      <c r="R4" s="25">
        <f>BRPL_EOD!R4-BRPL_ISGS_exbus!R4</f>
        <v>4.3914680050143318E-3</v>
      </c>
      <c r="S4" s="25">
        <f>BRPL_EOD!S4-BRPL_ISGS_exbus!S4</f>
        <v>4.2622950819666272E-3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4.3920367534440174E-3</v>
      </c>
      <c r="X4" s="25">
        <f>BRPL_EOD!X4-BRPL_ISGS_exbus!X4</f>
        <v>-4.3918989456059876E-3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-7.5062328975263881E-3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4.2855931484737653E-3</v>
      </c>
      <c r="O5" s="25">
        <f>BRPL_EOD!O5-BRPL_ISGS_exbus!O5</f>
        <v>0</v>
      </c>
      <c r="P5" s="25">
        <f>BRPL_EOD!P5-BRPL_ISGS_exbus!P5</f>
        <v>1.901559156220145E-3</v>
      </c>
      <c r="Q5" s="25">
        <f>BRPL_EOD!Q5-BRPL_ISGS_exbus!Q5</f>
        <v>0</v>
      </c>
      <c r="R5" s="25">
        <f>BRPL_EOD!R5-BRPL_ISGS_exbus!R5</f>
        <v>4.3914680050143318E-3</v>
      </c>
      <c r="S5" s="25">
        <f>BRPL_EOD!S5-BRPL_ISGS_exbus!S5</f>
        <v>4.2622950819666272E-3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4.3920367534440174E-3</v>
      </c>
      <c r="X5" s="25">
        <f>BRPL_EOD!X5-BRPL_ISGS_exbus!X5</f>
        <v>-4.3918989456059876E-3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-7.5062328975263881E-3</v>
      </c>
      <c r="L6" s="25">
        <f>BRPL_EOD!L6-BRPL_ISGS_exbus!L6</f>
        <v>2.7386794393358116E-4</v>
      </c>
      <c r="M6" s="25">
        <f>BRPL_EOD!M6-BRPL_ISGS_exbus!M6</f>
        <v>0</v>
      </c>
      <c r="N6" s="25">
        <f>BRPL_EOD!N6-BRPL_ISGS_exbus!N6</f>
        <v>4.2855931484737653E-3</v>
      </c>
      <c r="O6" s="25">
        <f>BRPL_EOD!O6-BRPL_ISGS_exbus!O6</f>
        <v>0</v>
      </c>
      <c r="P6" s="25">
        <f>BRPL_EOD!P6-BRPL_ISGS_exbus!P6</f>
        <v>1.901559156220145E-3</v>
      </c>
      <c r="Q6" s="25">
        <f>BRPL_EOD!Q6-BRPL_ISGS_exbus!Q6</f>
        <v>0</v>
      </c>
      <c r="R6" s="25">
        <f>BRPL_EOD!R6-BRPL_ISGS_exbus!R6</f>
        <v>4.3914680050143318E-3</v>
      </c>
      <c r="S6" s="25">
        <f>BRPL_EOD!S6-BRPL_ISGS_exbus!S6</f>
        <v>4.2622950819666272E-3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4.3920367534440174E-3</v>
      </c>
      <c r="X6" s="25">
        <f>BRPL_EOD!X6-BRPL_ISGS_exbus!X6</f>
        <v>-4.3918989456059876E-3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-7.5062328975263881E-3</v>
      </c>
      <c r="L7" s="25">
        <f>BRPL_EOD!L7-BRPL_ISGS_exbus!L7</f>
        <v>3.9459756975368521E-4</v>
      </c>
      <c r="M7" s="25">
        <f>BRPL_EOD!M7-BRPL_ISGS_exbus!M7</f>
        <v>6.7369503728436086E-3</v>
      </c>
      <c r="N7" s="25">
        <f>BRPL_EOD!N7-BRPL_ISGS_exbus!N7</f>
        <v>4.2855931484737653E-3</v>
      </c>
      <c r="O7" s="25">
        <f>BRPL_EOD!O7-BRPL_ISGS_exbus!O7</f>
        <v>0</v>
      </c>
      <c r="P7" s="25">
        <f>BRPL_EOD!P7-BRPL_ISGS_exbus!P7</f>
        <v>1.901559156220145E-3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4.2622950819666272E-3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4.3920367534440174E-3</v>
      </c>
      <c r="X7" s="25">
        <f>BRPL_EOD!X7-BRPL_ISGS_exbus!X7</f>
        <v>-4.3918989456059876E-3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-7.5062328975263881E-3</v>
      </c>
      <c r="L8" s="25">
        <f>BRPL_EOD!L8-BRPL_ISGS_exbus!L8</f>
        <v>5.3580964813271237E-4</v>
      </c>
      <c r="M8" s="25">
        <f>BRPL_EOD!M8-BRPL_ISGS_exbus!M8</f>
        <v>6.7369503728436086E-3</v>
      </c>
      <c r="N8" s="25">
        <f>BRPL_EOD!N8-BRPL_ISGS_exbus!N8</f>
        <v>4.2855931484737653E-3</v>
      </c>
      <c r="O8" s="25">
        <f>BRPL_EOD!O8-BRPL_ISGS_exbus!O8</f>
        <v>0</v>
      </c>
      <c r="P8" s="25">
        <f>BRPL_EOD!P8-BRPL_ISGS_exbus!P8</f>
        <v>1.901559156220145E-3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4.2622950819666272E-3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4.3920367534440174E-3</v>
      </c>
      <c r="X8" s="25">
        <f>BRPL_EOD!X8-BRPL_ISGS_exbus!X8</f>
        <v>-4.3918989456059876E-3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-7.5062328975263881E-3</v>
      </c>
      <c r="L9" s="25">
        <f>BRPL_EOD!L9-BRPL_ISGS_exbus!L9</f>
        <v>5.3580964813271237E-4</v>
      </c>
      <c r="M9" s="25">
        <f>BRPL_EOD!M9-BRPL_ISGS_exbus!M9</f>
        <v>6.7369503728436086E-3</v>
      </c>
      <c r="N9" s="25">
        <f>BRPL_EOD!N9-BRPL_ISGS_exbus!N9</f>
        <v>4.2855931484737653E-3</v>
      </c>
      <c r="O9" s="25">
        <f>BRPL_EOD!O9-BRPL_ISGS_exbus!O9</f>
        <v>0</v>
      </c>
      <c r="P9" s="25">
        <f>BRPL_EOD!P9-BRPL_ISGS_exbus!P9</f>
        <v>1.901559156220145E-3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4.2622950819666272E-3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4.3920367534440174E-3</v>
      </c>
      <c r="X9" s="25">
        <f>BRPL_EOD!X9-BRPL_ISGS_exbus!X9</f>
        <v>-4.3918989456059876E-3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-7.5062328975263881E-3</v>
      </c>
      <c r="L10" s="25">
        <f>BRPL_EOD!L10-BRPL_ISGS_exbus!L10</f>
        <v>6.5658401803148081E-4</v>
      </c>
      <c r="M10" s="25">
        <f>BRPL_EOD!M10-BRPL_ISGS_exbus!M10</f>
        <v>6.7369503728436086E-3</v>
      </c>
      <c r="N10" s="25">
        <f>BRPL_EOD!N10-BRPL_ISGS_exbus!N10</f>
        <v>4.2855931484737653E-3</v>
      </c>
      <c r="O10" s="25">
        <f>BRPL_EOD!O10-BRPL_ISGS_exbus!O10</f>
        <v>0</v>
      </c>
      <c r="P10" s="25">
        <f>BRPL_EOD!P10-BRPL_ISGS_exbus!P10</f>
        <v>1.901559156220145E-3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4.2622950819666272E-3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4.3920367534440174E-3</v>
      </c>
      <c r="X10" s="25">
        <f>BRPL_EOD!X10-BRPL_ISGS_exbus!X10</f>
        <v>-4.3918989456059876E-3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-7.5062328975263881E-3</v>
      </c>
      <c r="L11" s="25">
        <f>BRPL_EOD!L11-BRPL_ISGS_exbus!L11</f>
        <v>6.5658401803148081E-4</v>
      </c>
      <c r="M11" s="25">
        <f>BRPL_EOD!M11-BRPL_ISGS_exbus!M11</f>
        <v>6.7369503728436086E-3</v>
      </c>
      <c r="N11" s="25">
        <f>BRPL_EOD!N11-BRPL_ISGS_exbus!N11</f>
        <v>4.2855931484737653E-3</v>
      </c>
      <c r="O11" s="25">
        <f>BRPL_EOD!O11-BRPL_ISGS_exbus!O11</f>
        <v>0</v>
      </c>
      <c r="P11" s="25">
        <f>BRPL_EOD!P11-BRPL_ISGS_exbus!P11</f>
        <v>1.901559156220145E-3</v>
      </c>
      <c r="Q11" s="25">
        <f>BRPL_EOD!Q11-BRPL_ISGS_exbus!Q11</f>
        <v>5.0345224395851318E-3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4.3920367534440174E-3</v>
      </c>
      <c r="X11" s="25">
        <f>BRPL_EOD!X11-BRPL_ISGS_exbus!X11</f>
        <v>-4.3918989456059876E-3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-7.5062328975263881E-3</v>
      </c>
      <c r="L12" s="25">
        <f>BRPL_EOD!L12-BRPL_ISGS_exbus!L12</f>
        <v>6.5658401803148081E-4</v>
      </c>
      <c r="M12" s="25">
        <f>BRPL_EOD!M12-BRPL_ISGS_exbus!M12</f>
        <v>6.7369503728436086E-3</v>
      </c>
      <c r="N12" s="25">
        <f>BRPL_EOD!N12-BRPL_ISGS_exbus!N12</f>
        <v>4.2855931484737653E-3</v>
      </c>
      <c r="O12" s="25">
        <f>BRPL_EOD!O12-BRPL_ISGS_exbus!O12</f>
        <v>0</v>
      </c>
      <c r="P12" s="25">
        <f>BRPL_EOD!P12-BRPL_ISGS_exbus!P12</f>
        <v>1.901559156220145E-3</v>
      </c>
      <c r="Q12" s="25">
        <f>BRPL_EOD!Q12-BRPL_ISGS_exbus!Q12</f>
        <v>5.0345224395851318E-3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4.3920367534440174E-3</v>
      </c>
      <c r="X12" s="25">
        <f>BRPL_EOD!X12-BRPL_ISGS_exbus!X12</f>
        <v>-4.3918989456059876E-3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-7.5062328975263881E-3</v>
      </c>
      <c r="L13" s="25">
        <f>BRPL_EOD!L13-BRPL_ISGS_exbus!L13</f>
        <v>6.5658401803148081E-4</v>
      </c>
      <c r="M13" s="25">
        <f>BRPL_EOD!M13-BRPL_ISGS_exbus!M13</f>
        <v>6.7369503728436086E-3</v>
      </c>
      <c r="N13" s="25">
        <f>BRPL_EOD!N13-BRPL_ISGS_exbus!N13</f>
        <v>4.2855931484737653E-3</v>
      </c>
      <c r="O13" s="25">
        <f>BRPL_EOD!O13-BRPL_ISGS_exbus!O13</f>
        <v>5.7740514905191276E-3</v>
      </c>
      <c r="P13" s="25">
        <f>BRPL_EOD!P13-BRPL_ISGS_exbus!P13</f>
        <v>1.901559156220145E-3</v>
      </c>
      <c r="Q13" s="25">
        <f>BRPL_EOD!Q13-BRPL_ISGS_exbus!Q13</f>
        <v>5.0345224395851318E-3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4.3920367534440174E-3</v>
      </c>
      <c r="X13" s="25">
        <f>BRPL_EOD!X13-BRPL_ISGS_exbus!X13</f>
        <v>-4.3918989456059876E-3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-7.5062328975263881E-3</v>
      </c>
      <c r="L14" s="25">
        <f>BRPL_EOD!L14-BRPL_ISGS_exbus!L14</f>
        <v>6.5658401803148081E-4</v>
      </c>
      <c r="M14" s="25">
        <f>BRPL_EOD!M14-BRPL_ISGS_exbus!M14</f>
        <v>6.7369503728436086E-3</v>
      </c>
      <c r="N14" s="25">
        <f>BRPL_EOD!N14-BRPL_ISGS_exbus!N14</f>
        <v>4.2855931484737653E-3</v>
      </c>
      <c r="O14" s="25">
        <f>BRPL_EOD!O14-BRPL_ISGS_exbus!O14</f>
        <v>5.7740514905191276E-3</v>
      </c>
      <c r="P14" s="25">
        <f>BRPL_EOD!P14-BRPL_ISGS_exbus!P14</f>
        <v>1.901559156220145E-3</v>
      </c>
      <c r="Q14" s="25">
        <f>BRPL_EOD!Q14-BRPL_ISGS_exbus!Q14</f>
        <v>5.0345224395851318E-3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4.3920367534440174E-3</v>
      </c>
      <c r="X14" s="25">
        <f>BRPL_EOD!X14-BRPL_ISGS_exbus!X14</f>
        <v>-4.3918989456059876E-3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-7.5062328975263881E-3</v>
      </c>
      <c r="L15" s="25">
        <f>BRPL_EOD!L15-BRPL_ISGS_exbus!L15</f>
        <v>6.5658401803148081E-4</v>
      </c>
      <c r="M15" s="25">
        <f>BRPL_EOD!M15-BRPL_ISGS_exbus!M15</f>
        <v>6.7369503728436086E-3</v>
      </c>
      <c r="N15" s="25">
        <f>BRPL_EOD!N15-BRPL_ISGS_exbus!N15</f>
        <v>4.2855931484737653E-3</v>
      </c>
      <c r="O15" s="25">
        <f>BRPL_EOD!O15-BRPL_ISGS_exbus!O15</f>
        <v>5.7740514905191276E-3</v>
      </c>
      <c r="P15" s="25">
        <f>BRPL_EOD!P15-BRPL_ISGS_exbus!P15</f>
        <v>1.901559156220145E-3</v>
      </c>
      <c r="Q15" s="25">
        <f>BRPL_EOD!Q15-BRPL_ISGS_exbus!Q15</f>
        <v>5.0345224395851318E-3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4.3920367534440174E-3</v>
      </c>
      <c r="X15" s="25">
        <f>BRPL_EOD!X15-BRPL_ISGS_exbus!X15</f>
        <v>-4.3918989456059876E-3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6.5658401803148081E-4</v>
      </c>
      <c r="M16" s="25">
        <f>BRPL_EOD!M16-BRPL_ISGS_exbus!M16</f>
        <v>6.7369503728436086E-3</v>
      </c>
      <c r="N16" s="25">
        <f>BRPL_EOD!N16-BRPL_ISGS_exbus!N16</f>
        <v>4.2855931484737653E-3</v>
      </c>
      <c r="O16" s="25">
        <f>BRPL_EOD!O16-BRPL_ISGS_exbus!O16</f>
        <v>5.7740514905191276E-3</v>
      </c>
      <c r="P16" s="25">
        <f>BRPL_EOD!P16-BRPL_ISGS_exbus!P16</f>
        <v>1.901559156220145E-3</v>
      </c>
      <c r="Q16" s="25">
        <f>BRPL_EOD!Q16-BRPL_ISGS_exbus!Q16</f>
        <v>5.0345224395851318E-3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4.3920367534440174E-3</v>
      </c>
      <c r="X16" s="25">
        <f>BRPL_EOD!X16-BRPL_ISGS_exbus!X16</f>
        <v>-4.3918989456059876E-3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-7.5062270835246636E-3</v>
      </c>
      <c r="L17" s="25">
        <f>BRPL_EOD!L17-BRPL_ISGS_exbus!L17</f>
        <v>6.5658401803148081E-4</v>
      </c>
      <c r="M17" s="25">
        <f>BRPL_EOD!M17-BRPL_ISGS_exbus!M17</f>
        <v>6.7369503728436086E-3</v>
      </c>
      <c r="N17" s="25">
        <f>BRPL_EOD!N17-BRPL_ISGS_exbus!N17</f>
        <v>4.2855931484737653E-3</v>
      </c>
      <c r="O17" s="25">
        <f>BRPL_EOD!O17-BRPL_ISGS_exbus!O17</f>
        <v>5.7740514905191276E-3</v>
      </c>
      <c r="P17" s="25">
        <f>BRPL_EOD!P17-BRPL_ISGS_exbus!P17</f>
        <v>1.901559156220145E-3</v>
      </c>
      <c r="Q17" s="25">
        <f>BRPL_EOD!Q17-BRPL_ISGS_exbus!Q17</f>
        <v>5.0345224395851318E-3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1.4831300329589681E-3</v>
      </c>
      <c r="V17" s="25">
        <f>BRPL_EOD!V17-BRPL_ISGS_exbus!V17</f>
        <v>0</v>
      </c>
      <c r="W17" s="25">
        <f>BRPL_EOD!W17-BRPL_ISGS_exbus!W17</f>
        <v>4.3920367534440174E-3</v>
      </c>
      <c r="X17" s="25">
        <f>BRPL_EOD!X17-BRPL_ISGS_exbus!X17</f>
        <v>-4.3918989456059876E-3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-7.5062328975263881E-3</v>
      </c>
      <c r="L18" s="25">
        <f>BRPL_EOD!L18-BRPL_ISGS_exbus!L18</f>
        <v>6.5658401803148081E-4</v>
      </c>
      <c r="M18" s="25">
        <f>BRPL_EOD!M18-BRPL_ISGS_exbus!M18</f>
        <v>6.7369503728436086E-3</v>
      </c>
      <c r="N18" s="25">
        <f>BRPL_EOD!N18-BRPL_ISGS_exbus!N18</f>
        <v>4.2855931484737653E-3</v>
      </c>
      <c r="O18" s="25">
        <f>BRPL_EOD!O18-BRPL_ISGS_exbus!O18</f>
        <v>5.7740514905191276E-3</v>
      </c>
      <c r="P18" s="25">
        <f>BRPL_EOD!P18-BRPL_ISGS_exbus!P18</f>
        <v>1.901559156220145E-3</v>
      </c>
      <c r="Q18" s="25">
        <f>BRPL_EOD!Q18-BRPL_ISGS_exbus!Q18</f>
        <v>5.0345224395851318E-3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1.4831300329589681E-3</v>
      </c>
      <c r="V18" s="25">
        <f>BRPL_EOD!V18-BRPL_ISGS_exbus!V18</f>
        <v>0</v>
      </c>
      <c r="W18" s="25">
        <f>BRPL_EOD!W18-BRPL_ISGS_exbus!W18</f>
        <v>4.3920367534440174E-3</v>
      </c>
      <c r="X18" s="25">
        <f>BRPL_EOD!X18-BRPL_ISGS_exbus!X18</f>
        <v>-4.3918989456059876E-3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-7.5062328975263881E-3</v>
      </c>
      <c r="L19" s="25">
        <f>BRPL_EOD!L19-BRPL_ISGS_exbus!L19</f>
        <v>6.5658401803148081E-4</v>
      </c>
      <c r="M19" s="25">
        <f>BRPL_EOD!M19-BRPL_ISGS_exbus!M19</f>
        <v>6.7369503728436086E-3</v>
      </c>
      <c r="N19" s="25">
        <f>BRPL_EOD!N19-BRPL_ISGS_exbus!N19</f>
        <v>4.2855931484737653E-3</v>
      </c>
      <c r="O19" s="25">
        <f>BRPL_EOD!O19-BRPL_ISGS_exbus!O19</f>
        <v>5.7740514905191276E-3</v>
      </c>
      <c r="P19" s="25">
        <f>BRPL_EOD!P19-BRPL_ISGS_exbus!P19</f>
        <v>1.901559156220145E-3</v>
      </c>
      <c r="Q19" s="25">
        <f>BRPL_EOD!Q19-BRPL_ISGS_exbus!Q19</f>
        <v>5.0345224395851318E-3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1.4831300329589681E-3</v>
      </c>
      <c r="V19" s="25">
        <f>BRPL_EOD!V19-BRPL_ISGS_exbus!V19</f>
        <v>0</v>
      </c>
      <c r="W19" s="25">
        <f>BRPL_EOD!W19-BRPL_ISGS_exbus!W19</f>
        <v>4.3920367534440174E-3</v>
      </c>
      <c r="X19" s="25">
        <f>BRPL_EOD!X19-BRPL_ISGS_exbus!X19</f>
        <v>-4.3918989456059876E-3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-7.5062328975263881E-3</v>
      </c>
      <c r="L20" s="25">
        <f>BRPL_EOD!L20-BRPL_ISGS_exbus!L20</f>
        <v>6.5658401803148081E-4</v>
      </c>
      <c r="M20" s="25">
        <f>BRPL_EOD!M20-BRPL_ISGS_exbus!M20</f>
        <v>6.7369503728436086E-3</v>
      </c>
      <c r="N20" s="25">
        <f>BRPL_EOD!N20-BRPL_ISGS_exbus!N20</f>
        <v>4.2855931484737653E-3</v>
      </c>
      <c r="O20" s="25">
        <f>BRPL_EOD!O20-BRPL_ISGS_exbus!O20</f>
        <v>5.7740514905191276E-3</v>
      </c>
      <c r="P20" s="25">
        <f>BRPL_EOD!P20-BRPL_ISGS_exbus!P20</f>
        <v>1.901559156220145E-3</v>
      </c>
      <c r="Q20" s="25">
        <f>BRPL_EOD!Q20-BRPL_ISGS_exbus!Q20</f>
        <v>5.0345224395851318E-3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1.4831300329589681E-3</v>
      </c>
      <c r="V20" s="25">
        <f>BRPL_EOD!V20-BRPL_ISGS_exbus!V20</f>
        <v>0</v>
      </c>
      <c r="W20" s="25">
        <f>BRPL_EOD!W20-BRPL_ISGS_exbus!W20</f>
        <v>4.3920367534440174E-3</v>
      </c>
      <c r="X20" s="25">
        <f>BRPL_EOD!X20-BRPL_ISGS_exbus!X20</f>
        <v>-4.3918989456059876E-3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-7.5062328975263881E-3</v>
      </c>
      <c r="L21" s="25">
        <f>BRPL_EOD!L21-BRPL_ISGS_exbus!L21</f>
        <v>6.5658401803148081E-4</v>
      </c>
      <c r="M21" s="25">
        <f>BRPL_EOD!M21-BRPL_ISGS_exbus!M21</f>
        <v>6.7369503728436086E-3</v>
      </c>
      <c r="N21" s="25">
        <f>BRPL_EOD!N21-BRPL_ISGS_exbus!N21</f>
        <v>4.2855931484737653E-3</v>
      </c>
      <c r="O21" s="25">
        <f>BRPL_EOD!O21-BRPL_ISGS_exbus!O21</f>
        <v>5.7740514905191276E-3</v>
      </c>
      <c r="P21" s="25">
        <f>BRPL_EOD!P21-BRPL_ISGS_exbus!P21</f>
        <v>1.901559156220145E-3</v>
      </c>
      <c r="Q21" s="25">
        <f>BRPL_EOD!Q21-BRPL_ISGS_exbus!Q21</f>
        <v>5.0345224395851318E-3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1.4831300329589681E-3</v>
      </c>
      <c r="V21" s="25">
        <f>BRPL_EOD!V21-BRPL_ISGS_exbus!V21</f>
        <v>0</v>
      </c>
      <c r="W21" s="25">
        <f>BRPL_EOD!W21-BRPL_ISGS_exbus!W21</f>
        <v>4.3920367534440174E-3</v>
      </c>
      <c r="X21" s="25">
        <f>BRPL_EOD!X21-BRPL_ISGS_exbus!X21</f>
        <v>-4.3918989456059876E-3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-7.5062328975263881E-3</v>
      </c>
      <c r="L22" s="25">
        <f>BRPL_EOD!L22-BRPL_ISGS_exbus!L22</f>
        <v>6.5658401803148081E-4</v>
      </c>
      <c r="M22" s="25">
        <f>BRPL_EOD!M22-BRPL_ISGS_exbus!M22</f>
        <v>6.7369503728436086E-3</v>
      </c>
      <c r="N22" s="25">
        <f>BRPL_EOD!N22-BRPL_ISGS_exbus!N22</f>
        <v>4.2855931484737653E-3</v>
      </c>
      <c r="O22" s="25">
        <f>BRPL_EOD!O22-BRPL_ISGS_exbus!O22</f>
        <v>5.7740514905191276E-3</v>
      </c>
      <c r="P22" s="25">
        <f>BRPL_EOD!P22-BRPL_ISGS_exbus!P22</f>
        <v>1.901559156220145E-3</v>
      </c>
      <c r="Q22" s="25">
        <f>BRPL_EOD!Q22-BRPL_ISGS_exbus!Q22</f>
        <v>5.0345224395851318E-3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1.4831300329589681E-3</v>
      </c>
      <c r="V22" s="25">
        <f>BRPL_EOD!V22-BRPL_ISGS_exbus!V22</f>
        <v>0</v>
      </c>
      <c r="W22" s="25">
        <f>BRPL_EOD!W22-BRPL_ISGS_exbus!W22</f>
        <v>4.3920367534440174E-3</v>
      </c>
      <c r="X22" s="25">
        <f>BRPL_EOD!X22-BRPL_ISGS_exbus!X22</f>
        <v>-4.3918989456059876E-3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-7.5062328975263881E-3</v>
      </c>
      <c r="L23" s="25">
        <f>BRPL_EOD!L23-BRPL_ISGS_exbus!L23</f>
        <v>6.5658401803148081E-4</v>
      </c>
      <c r="M23" s="25">
        <f>BRPL_EOD!M23-BRPL_ISGS_exbus!M23</f>
        <v>6.7369503728436086E-3</v>
      </c>
      <c r="N23" s="25">
        <f>BRPL_EOD!N23-BRPL_ISGS_exbus!N23</f>
        <v>4.2855931484737653E-3</v>
      </c>
      <c r="O23" s="25">
        <f>BRPL_EOD!O23-BRPL_ISGS_exbus!O23</f>
        <v>5.7740514905191276E-3</v>
      </c>
      <c r="P23" s="25">
        <f>BRPL_EOD!P23-BRPL_ISGS_exbus!P23</f>
        <v>1.901559156220145E-3</v>
      </c>
      <c r="Q23" s="25">
        <f>BRPL_EOD!Q23-BRPL_ISGS_exbus!Q23</f>
        <v>5.0345224395851318E-3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1.4831300329589681E-3</v>
      </c>
      <c r="V23" s="25">
        <f>BRPL_EOD!V23-BRPL_ISGS_exbus!V23</f>
        <v>0</v>
      </c>
      <c r="W23" s="25">
        <f>BRPL_EOD!W23-BRPL_ISGS_exbus!W23</f>
        <v>4.3920367534440174E-3</v>
      </c>
      <c r="X23" s="25">
        <f>BRPL_EOD!X23-BRPL_ISGS_exbus!X23</f>
        <v>-4.3918989456059876E-3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-7.5062328975263881E-3</v>
      </c>
      <c r="L24" s="25">
        <f>BRPL_EOD!L24-BRPL_ISGS_exbus!L24</f>
        <v>6.5658401803148081E-4</v>
      </c>
      <c r="M24" s="25">
        <f>BRPL_EOD!M24-BRPL_ISGS_exbus!M24</f>
        <v>6.7369503728436086E-3</v>
      </c>
      <c r="N24" s="25">
        <f>BRPL_EOD!N24-BRPL_ISGS_exbus!N24</f>
        <v>4.2855931484737653E-3</v>
      </c>
      <c r="O24" s="25">
        <f>BRPL_EOD!O24-BRPL_ISGS_exbus!O24</f>
        <v>5.7740514905191276E-3</v>
      </c>
      <c r="P24" s="25">
        <f>BRPL_EOD!P24-BRPL_ISGS_exbus!P24</f>
        <v>1.901559156220145E-3</v>
      </c>
      <c r="Q24" s="25">
        <f>BRPL_EOD!Q24-BRPL_ISGS_exbus!Q24</f>
        <v>5.0345224395851318E-3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1.4831300329589681E-3</v>
      </c>
      <c r="V24" s="25">
        <f>BRPL_EOD!V24-BRPL_ISGS_exbus!V24</f>
        <v>0</v>
      </c>
      <c r="W24" s="25">
        <f>BRPL_EOD!W24-BRPL_ISGS_exbus!W24</f>
        <v>4.3920367534440174E-3</v>
      </c>
      <c r="X24" s="25">
        <f>BRPL_EOD!X24-BRPL_ISGS_exbus!X24</f>
        <v>-4.3918989456059876E-3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-7.5062328975263881E-3</v>
      </c>
      <c r="L25" s="25">
        <f>BRPL_EOD!L25-BRPL_ISGS_exbus!L25</f>
        <v>6.5658401803148081E-4</v>
      </c>
      <c r="M25" s="25">
        <f>BRPL_EOD!M25-BRPL_ISGS_exbus!M25</f>
        <v>6.7369503728436086E-3</v>
      </c>
      <c r="N25" s="25">
        <f>BRPL_EOD!N25-BRPL_ISGS_exbus!N25</f>
        <v>4.2855931484737653E-3</v>
      </c>
      <c r="O25" s="25">
        <f>BRPL_EOD!O25-BRPL_ISGS_exbus!O25</f>
        <v>5.7740514905191276E-3</v>
      </c>
      <c r="P25" s="25">
        <f>BRPL_EOD!P25-BRPL_ISGS_exbus!P25</f>
        <v>1.901559156220145E-3</v>
      </c>
      <c r="Q25" s="25">
        <f>BRPL_EOD!Q25-BRPL_ISGS_exbus!Q25</f>
        <v>5.0345224395851318E-3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1.4831300329589681E-3</v>
      </c>
      <c r="V25" s="25">
        <f>BRPL_EOD!V25-BRPL_ISGS_exbus!V25</f>
        <v>0</v>
      </c>
      <c r="W25" s="25">
        <f>BRPL_EOD!W25-BRPL_ISGS_exbus!W25</f>
        <v>4.3920367534440174E-3</v>
      </c>
      <c r="X25" s="25">
        <f>BRPL_EOD!X25-BRPL_ISGS_exbus!X25</f>
        <v>-4.3918989456059876E-3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-7.5062328975263881E-3</v>
      </c>
      <c r="L26" s="25">
        <f>BRPL_EOD!L26-BRPL_ISGS_exbus!L26</f>
        <v>6.5658401803148081E-4</v>
      </c>
      <c r="M26" s="25">
        <f>BRPL_EOD!M26-BRPL_ISGS_exbus!M26</f>
        <v>6.7369503728436086E-3</v>
      </c>
      <c r="N26" s="25">
        <f>BRPL_EOD!N26-BRPL_ISGS_exbus!N26</f>
        <v>4.2855931484737653E-3</v>
      </c>
      <c r="O26" s="25">
        <f>BRPL_EOD!O26-BRPL_ISGS_exbus!O26</f>
        <v>5.7740514905191276E-3</v>
      </c>
      <c r="P26" s="25">
        <f>BRPL_EOD!P26-BRPL_ISGS_exbus!P26</f>
        <v>1.901559156220145E-3</v>
      </c>
      <c r="Q26" s="25">
        <f>BRPL_EOD!Q26-BRPL_ISGS_exbus!Q26</f>
        <v>5.0345224395851318E-3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1.4831300329589681E-3</v>
      </c>
      <c r="V26" s="25">
        <f>BRPL_EOD!V26-BRPL_ISGS_exbus!V26</f>
        <v>0</v>
      </c>
      <c r="W26" s="25">
        <f>BRPL_EOD!W26-BRPL_ISGS_exbus!W26</f>
        <v>4.3920367534440174E-3</v>
      </c>
      <c r="X26" s="25">
        <f>BRPL_EOD!X26-BRPL_ISGS_exbus!X26</f>
        <v>-4.3918989456059876E-3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-7.5062328975263881E-3</v>
      </c>
      <c r="L27" s="25">
        <f>BRPL_EOD!L27-BRPL_ISGS_exbus!L27</f>
        <v>6.5658401803148081E-4</v>
      </c>
      <c r="M27" s="25">
        <f>BRPL_EOD!M27-BRPL_ISGS_exbus!M27</f>
        <v>6.7369503728436086E-3</v>
      </c>
      <c r="N27" s="25">
        <f>BRPL_EOD!N27-BRPL_ISGS_exbus!N27</f>
        <v>4.2855931484737653E-3</v>
      </c>
      <c r="O27" s="25">
        <f>BRPL_EOD!O27-BRPL_ISGS_exbus!O27</f>
        <v>5.7740514905191276E-3</v>
      </c>
      <c r="P27" s="25">
        <f>BRPL_EOD!P27-BRPL_ISGS_exbus!P27</f>
        <v>1.901559156220145E-3</v>
      </c>
      <c r="Q27" s="25">
        <f>BRPL_EOD!Q27-BRPL_ISGS_exbus!Q27</f>
        <v>5.0345224395851318E-3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1.4831300329589681E-3</v>
      </c>
      <c r="V27" s="25">
        <f>BRPL_EOD!V27-BRPL_ISGS_exbus!V27</f>
        <v>0</v>
      </c>
      <c r="W27" s="25">
        <f>BRPL_EOD!W27-BRPL_ISGS_exbus!W27</f>
        <v>4.3920367534440174E-3</v>
      </c>
      <c r="X27" s="25">
        <f>BRPL_EOD!X27-BRPL_ISGS_exbus!X27</f>
        <v>-4.3918989456059876E-3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-7.5062328975263881E-3</v>
      </c>
      <c r="L28" s="25">
        <f>BRPL_EOD!L28-BRPL_ISGS_exbus!L28</f>
        <v>6.5658401803148081E-4</v>
      </c>
      <c r="M28" s="25">
        <f>BRPL_EOD!M28-BRPL_ISGS_exbus!M28</f>
        <v>6.7369503728436086E-3</v>
      </c>
      <c r="N28" s="25">
        <f>BRPL_EOD!N28-BRPL_ISGS_exbus!N28</f>
        <v>4.2855931484737653E-3</v>
      </c>
      <c r="O28" s="25">
        <f>BRPL_EOD!O28-BRPL_ISGS_exbus!O28</f>
        <v>5.7740514905191276E-3</v>
      </c>
      <c r="P28" s="25">
        <f>BRPL_EOD!P28-BRPL_ISGS_exbus!P28</f>
        <v>1.901559156220145E-3</v>
      </c>
      <c r="Q28" s="25">
        <f>BRPL_EOD!Q28-BRPL_ISGS_exbus!Q28</f>
        <v>5.0345224395851318E-3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1.4831300329589681E-3</v>
      </c>
      <c r="V28" s="25">
        <f>BRPL_EOD!V28-BRPL_ISGS_exbus!V28</f>
        <v>0</v>
      </c>
      <c r="W28" s="25">
        <f>BRPL_EOD!W28-BRPL_ISGS_exbus!W28</f>
        <v>4.3920367534440174E-3</v>
      </c>
      <c r="X28" s="25">
        <f>BRPL_EOD!X28-BRPL_ISGS_exbus!X28</f>
        <v>-4.3918989456059876E-3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-7.5062328975263881E-3</v>
      </c>
      <c r="L29" s="25">
        <f>BRPL_EOD!L29-BRPL_ISGS_exbus!L29</f>
        <v>6.5658401803148081E-4</v>
      </c>
      <c r="M29" s="25">
        <f>BRPL_EOD!M29-BRPL_ISGS_exbus!M29</f>
        <v>6.7369503728436086E-3</v>
      </c>
      <c r="N29" s="25">
        <f>BRPL_EOD!N29-BRPL_ISGS_exbus!N29</f>
        <v>4.2855931484737653E-3</v>
      </c>
      <c r="O29" s="25">
        <f>BRPL_EOD!O29-BRPL_ISGS_exbus!O29</f>
        <v>5.7740514905191276E-3</v>
      </c>
      <c r="P29" s="25">
        <f>BRPL_EOD!P29-BRPL_ISGS_exbus!P29</f>
        <v>1.901559156220145E-3</v>
      </c>
      <c r="Q29" s="25">
        <f>BRPL_EOD!Q29-BRPL_ISGS_exbus!Q29</f>
        <v>5.0345224395851318E-3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1.4831300329589681E-3</v>
      </c>
      <c r="V29" s="25">
        <f>BRPL_EOD!V29-BRPL_ISGS_exbus!V29</f>
        <v>0</v>
      </c>
      <c r="W29" s="25">
        <f>BRPL_EOD!W29-BRPL_ISGS_exbus!W29</f>
        <v>4.3920367534440174E-3</v>
      </c>
      <c r="X29" s="25">
        <f>BRPL_EOD!X29-BRPL_ISGS_exbus!X29</f>
        <v>-4.3918989456059876E-3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-7.5062328975263881E-3</v>
      </c>
      <c r="L30" s="25">
        <f>BRPL_EOD!L30-BRPL_ISGS_exbus!L30</f>
        <v>6.5658401803148081E-4</v>
      </c>
      <c r="M30" s="25">
        <f>BRPL_EOD!M30-BRPL_ISGS_exbus!M30</f>
        <v>6.7369503728436086E-3</v>
      </c>
      <c r="N30" s="25">
        <f>BRPL_EOD!N30-BRPL_ISGS_exbus!N30</f>
        <v>4.2855931484737653E-3</v>
      </c>
      <c r="O30" s="25">
        <f>BRPL_EOD!O30-BRPL_ISGS_exbus!O30</f>
        <v>5.7740514905191276E-3</v>
      </c>
      <c r="P30" s="25">
        <f>BRPL_EOD!P30-BRPL_ISGS_exbus!P30</f>
        <v>1.901559156220145E-3</v>
      </c>
      <c r="Q30" s="25">
        <f>BRPL_EOD!Q30-BRPL_ISGS_exbus!Q30</f>
        <v>5.0345224395851318E-3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1.4831300329589681E-3</v>
      </c>
      <c r="V30" s="25">
        <f>BRPL_EOD!V30-BRPL_ISGS_exbus!V30</f>
        <v>0</v>
      </c>
      <c r="W30" s="25">
        <f>BRPL_EOD!W30-BRPL_ISGS_exbus!W30</f>
        <v>4.3920367534440174E-3</v>
      </c>
      <c r="X30" s="25">
        <f>BRPL_EOD!X30-BRPL_ISGS_exbus!X30</f>
        <v>-4.3918989456059876E-3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-7.5062328975263881E-3</v>
      </c>
      <c r="L31" s="25">
        <f>BRPL_EOD!L31-BRPL_ISGS_exbus!L31</f>
        <v>6.5658401803148081E-4</v>
      </c>
      <c r="M31" s="25">
        <f>BRPL_EOD!M31-BRPL_ISGS_exbus!M31</f>
        <v>6.7369503728436086E-3</v>
      </c>
      <c r="N31" s="25">
        <f>BRPL_EOD!N31-BRPL_ISGS_exbus!N31</f>
        <v>4.2855931484737653E-3</v>
      </c>
      <c r="O31" s="25">
        <f>BRPL_EOD!O31-BRPL_ISGS_exbus!O31</f>
        <v>5.7740514905191276E-3</v>
      </c>
      <c r="P31" s="25">
        <f>BRPL_EOD!P31-BRPL_ISGS_exbus!P31</f>
        <v>1.901559156220145E-3</v>
      </c>
      <c r="Q31" s="25">
        <f>BRPL_EOD!Q31-BRPL_ISGS_exbus!Q31</f>
        <v>5.0345224395851318E-3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1.4831300329589681E-3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-5.0960047704293743E-3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-7.5062328975263881E-3</v>
      </c>
      <c r="L32" s="25">
        <f>BRPL_EOD!L32-BRPL_ISGS_exbus!L32</f>
        <v>6.5658401803148081E-4</v>
      </c>
      <c r="M32" s="25">
        <f>BRPL_EOD!M32-BRPL_ISGS_exbus!M32</f>
        <v>6.7369503728436086E-3</v>
      </c>
      <c r="N32" s="25">
        <f>BRPL_EOD!N32-BRPL_ISGS_exbus!N32</f>
        <v>4.2855931484737653E-3</v>
      </c>
      <c r="O32" s="25">
        <f>BRPL_EOD!O32-BRPL_ISGS_exbus!O32</f>
        <v>5.7740514905191276E-3</v>
      </c>
      <c r="P32" s="25">
        <f>BRPL_EOD!P32-BRPL_ISGS_exbus!P32</f>
        <v>1.901559156220145E-3</v>
      </c>
      <c r="Q32" s="25">
        <f>BRPL_EOD!Q32-BRPL_ISGS_exbus!Q32</f>
        <v>5.0345224395851318E-3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1.4831300329589681E-3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-5.0956879844932246E-3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6.5658401803148081E-4</v>
      </c>
      <c r="M33" s="25">
        <f>BRPL_EOD!M33-BRPL_ISGS_exbus!M33</f>
        <v>6.7369503728436086E-3</v>
      </c>
      <c r="N33" s="25">
        <f>BRPL_EOD!N33-BRPL_ISGS_exbus!N33</f>
        <v>4.2855931484737653E-3</v>
      </c>
      <c r="O33" s="25">
        <f>BRPL_EOD!O33-BRPL_ISGS_exbus!O33</f>
        <v>5.7740514905191276E-3</v>
      </c>
      <c r="P33" s="25">
        <f>BRPL_EOD!P33-BRPL_ISGS_exbus!P33</f>
        <v>1.901559156220145E-3</v>
      </c>
      <c r="Q33" s="25">
        <f>BRPL_EOD!Q33-BRPL_ISGS_exbus!Q33</f>
        <v>5.0345224395851318E-3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1.4831300329589681E-3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-5.0956879844932246E-3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6.5658401803148081E-4</v>
      </c>
      <c r="M34" s="25">
        <f>BRPL_EOD!M34-BRPL_ISGS_exbus!M34</f>
        <v>6.7369503728436086E-3</v>
      </c>
      <c r="N34" s="25">
        <f>BRPL_EOD!N34-BRPL_ISGS_exbus!N34</f>
        <v>4.2855931484737653E-3</v>
      </c>
      <c r="O34" s="25">
        <f>BRPL_EOD!O34-BRPL_ISGS_exbus!O34</f>
        <v>5.7740514905191276E-3</v>
      </c>
      <c r="P34" s="25">
        <f>BRPL_EOD!P34-BRPL_ISGS_exbus!P34</f>
        <v>1.901559156220145E-3</v>
      </c>
      <c r="Q34" s="25">
        <f>BRPL_EOD!Q34-BRPL_ISGS_exbus!Q34</f>
        <v>5.0345224395851318E-3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1.4831300329589681E-3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-5.0956879844932246E-3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6.7369503728436086E-3</v>
      </c>
      <c r="N35" s="25">
        <f>BRPL_EOD!N35-BRPL_ISGS_exbus!N35</f>
        <v>4.2855931484737653E-3</v>
      </c>
      <c r="O35" s="25">
        <f>BRPL_EOD!O35-BRPL_ISGS_exbus!O35</f>
        <v>5.7740514905191276E-3</v>
      </c>
      <c r="P35" s="25">
        <f>BRPL_EOD!P35-BRPL_ISGS_exbus!P35</f>
        <v>1.901559156220145E-3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1.4831300329589681E-3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6.7369503728436086E-3</v>
      </c>
      <c r="N36" s="25">
        <f>BRPL_EOD!N36-BRPL_ISGS_exbus!N36</f>
        <v>4.2855931484737653E-3</v>
      </c>
      <c r="O36" s="25">
        <f>BRPL_EOD!O36-BRPL_ISGS_exbus!O36</f>
        <v>5.7740514905191276E-3</v>
      </c>
      <c r="P36" s="25">
        <f>BRPL_EOD!P36-BRPL_ISGS_exbus!P36</f>
        <v>1.901559156220145E-3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1.4831300329589681E-3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6.7369503728436086E-3</v>
      </c>
      <c r="N37" s="25">
        <f>BRPL_EOD!N37-BRPL_ISGS_exbus!N37</f>
        <v>4.2855931484737653E-3</v>
      </c>
      <c r="O37" s="25">
        <f>BRPL_EOD!O37-BRPL_ISGS_exbus!O37</f>
        <v>5.7740514905191276E-3</v>
      </c>
      <c r="P37" s="25">
        <f>BRPL_EOD!P37-BRPL_ISGS_exbus!P37</f>
        <v>1.901559156220145E-3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1.4831300329589681E-3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6.7369503728436086E-3</v>
      </c>
      <c r="N38" s="25">
        <f>BRPL_EOD!N38-BRPL_ISGS_exbus!N38</f>
        <v>4.2855931484737653E-3</v>
      </c>
      <c r="O38" s="25">
        <f>BRPL_EOD!O38-BRPL_ISGS_exbus!O38</f>
        <v>5.7740514905191276E-3</v>
      </c>
      <c r="P38" s="25">
        <f>BRPL_EOD!P38-BRPL_ISGS_exbus!P38</f>
        <v>1.901559156220145E-3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1.4831300329589681E-3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7.4658789420141147E-3</v>
      </c>
      <c r="L39" s="25">
        <f>BRPL_EOD!L39-BRPL_ISGS_exbus!L39</f>
        <v>0</v>
      </c>
      <c r="M39" s="25">
        <f>BRPL_EOD!M39-BRPL_ISGS_exbus!M39</f>
        <v>6.7369503728436086E-3</v>
      </c>
      <c r="N39" s="25">
        <f>BRPL_EOD!N39-BRPL_ISGS_exbus!N39</f>
        <v>4.2855931484737653E-3</v>
      </c>
      <c r="O39" s="25">
        <f>BRPL_EOD!O39-BRPL_ISGS_exbus!O39</f>
        <v>5.7740514905191276E-3</v>
      </c>
      <c r="P39" s="25">
        <f>BRPL_EOD!P39-BRPL_ISGS_exbus!P39</f>
        <v>1.901559156220145E-3</v>
      </c>
      <c r="Q39" s="25">
        <f>BRPL_EOD!Q39-BRPL_ISGS_exbus!Q39</f>
        <v>5.745239658567769E-3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1.4831300329589681E-3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7.4658789420141147E-3</v>
      </c>
      <c r="L40" s="25">
        <f>BRPL_EOD!L40-BRPL_ISGS_exbus!L40</f>
        <v>0</v>
      </c>
      <c r="M40" s="25">
        <f>BRPL_EOD!M40-BRPL_ISGS_exbus!M40</f>
        <v>6.7369503728436086E-3</v>
      </c>
      <c r="N40" s="25">
        <f>BRPL_EOD!N40-BRPL_ISGS_exbus!N40</f>
        <v>4.2855931484737653E-3</v>
      </c>
      <c r="O40" s="25">
        <f>BRPL_EOD!O40-BRPL_ISGS_exbus!O40</f>
        <v>5.7740514905191276E-3</v>
      </c>
      <c r="P40" s="25">
        <f>BRPL_EOD!P40-BRPL_ISGS_exbus!P40</f>
        <v>1.901559156220145E-3</v>
      </c>
      <c r="Q40" s="25">
        <f>BRPL_EOD!Q40-BRPL_ISGS_exbus!Q40</f>
        <v>5.745239658567769E-3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1.4831300329589681E-3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7.4658789420141147E-3</v>
      </c>
      <c r="L41" s="25">
        <f>BRPL_EOD!L41-BRPL_ISGS_exbus!L41</f>
        <v>0</v>
      </c>
      <c r="M41" s="25">
        <f>BRPL_EOD!M41-BRPL_ISGS_exbus!M41</f>
        <v>6.7369503728436086E-3</v>
      </c>
      <c r="N41" s="25">
        <f>BRPL_EOD!N41-BRPL_ISGS_exbus!N41</f>
        <v>4.2855931484737653E-3</v>
      </c>
      <c r="O41" s="25">
        <f>BRPL_EOD!O41-BRPL_ISGS_exbus!O41</f>
        <v>5.7740514905191276E-3</v>
      </c>
      <c r="P41" s="25">
        <f>BRPL_EOD!P41-BRPL_ISGS_exbus!P41</f>
        <v>1.901559156220145E-3</v>
      </c>
      <c r="Q41" s="25">
        <f>BRPL_EOD!Q41-BRPL_ISGS_exbus!Q41</f>
        <v>5.745239658567769E-3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1.4831300329589681E-3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7.4658789420141147E-3</v>
      </c>
      <c r="L42" s="25">
        <f>BRPL_EOD!L42-BRPL_ISGS_exbus!L42</f>
        <v>0</v>
      </c>
      <c r="M42" s="25">
        <f>BRPL_EOD!M42-BRPL_ISGS_exbus!M42</f>
        <v>6.7369503728436086E-3</v>
      </c>
      <c r="N42" s="25">
        <f>BRPL_EOD!N42-BRPL_ISGS_exbus!N42</f>
        <v>4.2855931484737653E-3</v>
      </c>
      <c r="O42" s="25">
        <f>BRPL_EOD!O42-BRPL_ISGS_exbus!O42</f>
        <v>5.7740514905191276E-3</v>
      </c>
      <c r="P42" s="25">
        <f>BRPL_EOD!P42-BRPL_ISGS_exbus!P42</f>
        <v>1.901559156220145E-3</v>
      </c>
      <c r="Q42" s="25">
        <f>BRPL_EOD!Q42-BRPL_ISGS_exbus!Q42</f>
        <v>5.745239658567769E-3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1.4831300329589681E-3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7.4658789420141147E-3</v>
      </c>
      <c r="L43" s="25">
        <f>BRPL_EOD!L43-BRPL_ISGS_exbus!L43</f>
        <v>0</v>
      </c>
      <c r="M43" s="25">
        <f>BRPL_EOD!M43-BRPL_ISGS_exbus!M43</f>
        <v>6.7369503728436086E-3</v>
      </c>
      <c r="N43" s="25">
        <f>BRPL_EOD!N43-BRPL_ISGS_exbus!N43</f>
        <v>4.2855931484737653E-3</v>
      </c>
      <c r="O43" s="25">
        <f>BRPL_EOD!O43-BRPL_ISGS_exbus!O43</f>
        <v>0</v>
      </c>
      <c r="P43" s="25">
        <f>BRPL_EOD!P43-BRPL_ISGS_exbus!P43</f>
        <v>1.901559156220145E-3</v>
      </c>
      <c r="Q43" s="25">
        <f>BRPL_EOD!Q43-BRPL_ISGS_exbus!Q43</f>
        <v>5.745239658567769E-3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1.4829776836720043E-3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7.4658789420141147E-3</v>
      </c>
      <c r="L44" s="25">
        <f>BRPL_EOD!L44-BRPL_ISGS_exbus!L44</f>
        <v>0</v>
      </c>
      <c r="M44" s="25">
        <f>BRPL_EOD!M44-BRPL_ISGS_exbus!M44</f>
        <v>6.7369503728436086E-3</v>
      </c>
      <c r="N44" s="25">
        <f>BRPL_EOD!N44-BRPL_ISGS_exbus!N44</f>
        <v>4.2855931484737653E-3</v>
      </c>
      <c r="O44" s="25">
        <f>BRPL_EOD!O44-BRPL_ISGS_exbus!O44</f>
        <v>0</v>
      </c>
      <c r="P44" s="25">
        <f>BRPL_EOD!P44-BRPL_ISGS_exbus!P44</f>
        <v>1.901559156220145E-3</v>
      </c>
      <c r="Q44" s="25">
        <f>BRPL_EOD!Q44-BRPL_ISGS_exbus!Q44</f>
        <v>5.745239658567769E-3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-1.4828055300810661E-3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7.4658789420141147E-3</v>
      </c>
      <c r="L45" s="25">
        <f>BRPL_EOD!L45-BRPL_ISGS_exbus!L45</f>
        <v>0</v>
      </c>
      <c r="M45" s="25">
        <f>BRPL_EOD!M45-BRPL_ISGS_exbus!M45</f>
        <v>6.7369503728436086E-3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2.4906245958895568E-3</v>
      </c>
      <c r="Q45" s="25">
        <f>BRPL_EOD!Q45-BRPL_ISGS_exbus!Q45</f>
        <v>5.745239658567769E-3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-1.4828055300810661E-3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7.4658789420141147E-3</v>
      </c>
      <c r="L46" s="25">
        <f>BRPL_EOD!L46-BRPL_ISGS_exbus!L46</f>
        <v>0</v>
      </c>
      <c r="M46" s="25">
        <f>BRPL_EOD!M46-BRPL_ISGS_exbus!M46</f>
        <v>6.7369503728436086E-3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2.4906245958895568E-3</v>
      </c>
      <c r="Q46" s="25">
        <f>BRPL_EOD!Q46-BRPL_ISGS_exbus!Q46</f>
        <v>5.745239658567769E-3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-1.4828055300810661E-3</v>
      </c>
      <c r="V46" s="25">
        <f>BRPL_EOD!V46-BRPL_ISGS_exbus!V46</f>
        <v>0</v>
      </c>
      <c r="W46" s="25">
        <f>BRPL_EOD!W46-BRPL_ISGS_exbus!W46</f>
        <v>4.9363166953533266E-3</v>
      </c>
      <c r="X46" s="25">
        <f>BRPL_EOD!X46-BRPL_ISGS_exbus!X46</f>
        <v>-1.0010646792650846E-2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6.7369503728436086E-3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2.4906245958895568E-3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-1.4828055300810661E-3</v>
      </c>
      <c r="V47" s="25">
        <f>BRPL_EOD!V47-BRPL_ISGS_exbus!V47</f>
        <v>0</v>
      </c>
      <c r="W47" s="25">
        <f>BRPL_EOD!W47-BRPL_ISGS_exbus!W47</f>
        <v>4.9363166953533266E-3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6.7369503728436086E-3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2.4906245958895568E-3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-1.4828055300810661E-3</v>
      </c>
      <c r="V48" s="25">
        <f>BRPL_EOD!V48-BRPL_ISGS_exbus!V48</f>
        <v>0</v>
      </c>
      <c r="W48" s="25">
        <f>BRPL_EOD!W48-BRPL_ISGS_exbus!W48</f>
        <v>4.9363166953533266E-3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6.7369503728436086E-3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2.4906245958895568E-3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-1.4828055300810661E-3</v>
      </c>
      <c r="V49" s="25">
        <f>BRPL_EOD!V49-BRPL_ISGS_exbus!V49</f>
        <v>0</v>
      </c>
      <c r="W49" s="25">
        <f>BRPL_EOD!W49-BRPL_ISGS_exbus!W49</f>
        <v>4.9363166953533266E-3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6.7369503728436086E-3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2.4906245958895568E-3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-1.4828055300810661E-3</v>
      </c>
      <c r="V50" s="25">
        <f>BRPL_EOD!V50-BRPL_ISGS_exbus!V50</f>
        <v>0</v>
      </c>
      <c r="W50" s="25">
        <f>BRPL_EOD!W50-BRPL_ISGS_exbus!W50</f>
        <v>4.9363166953533266E-3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6.7369503728436086E-3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2.4906245958895568E-3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-1.4828055300810661E-3</v>
      </c>
      <c r="V51" s="25">
        <f>BRPL_EOD!V51-BRPL_ISGS_exbus!V51</f>
        <v>0</v>
      </c>
      <c r="W51" s="25">
        <f>BRPL_EOD!W51-BRPL_ISGS_exbus!W51</f>
        <v>4.9363166953533266E-3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6.7369503728436086E-3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2.4906245958895568E-3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-1.4828055300810661E-3</v>
      </c>
      <c r="V52" s="25">
        <f>BRPL_EOD!V52-BRPL_ISGS_exbus!V52</f>
        <v>0</v>
      </c>
      <c r="W52" s="25">
        <f>BRPL_EOD!W52-BRPL_ISGS_exbus!W52</f>
        <v>4.9363166953533266E-3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6.7369503728436086E-3</v>
      </c>
      <c r="N53" s="25">
        <f>BRPL_EOD!N53-BRPL_ISGS_exbus!N53</f>
        <v>0</v>
      </c>
      <c r="O53" s="25">
        <f>BRPL_EOD!O53-BRPL_ISGS_exbus!O53</f>
        <v>8.2819025522127276E-3</v>
      </c>
      <c r="P53" s="25">
        <f>BRPL_EOD!P53-BRPL_ISGS_exbus!P53</f>
        <v>2.4906245958895568E-3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-1.4828055300810661E-3</v>
      </c>
      <c r="V53" s="25">
        <f>BRPL_EOD!V53-BRPL_ISGS_exbus!V53</f>
        <v>0</v>
      </c>
      <c r="W53" s="25">
        <f>BRPL_EOD!W53-BRPL_ISGS_exbus!W53</f>
        <v>4.9363166953533266E-3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6.7369503728436086E-3</v>
      </c>
      <c r="N54" s="25">
        <f>BRPL_EOD!N54-BRPL_ISGS_exbus!N54</f>
        <v>0</v>
      </c>
      <c r="O54" s="25">
        <f>BRPL_EOD!O54-BRPL_ISGS_exbus!O54</f>
        <v>8.2819025522127276E-3</v>
      </c>
      <c r="P54" s="25">
        <f>BRPL_EOD!P54-BRPL_ISGS_exbus!P54</f>
        <v>2.4906245958895568E-3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-1.4828055300810661E-3</v>
      </c>
      <c r="V54" s="25">
        <f>BRPL_EOD!V54-BRPL_ISGS_exbus!V54</f>
        <v>0</v>
      </c>
      <c r="W54" s="25">
        <f>BRPL_EOD!W54-BRPL_ISGS_exbus!W54</f>
        <v>4.9363166953533266E-3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6.7369503728436086E-3</v>
      </c>
      <c r="N55" s="25">
        <f>BRPL_EOD!N55-BRPL_ISGS_exbus!N55</f>
        <v>0</v>
      </c>
      <c r="O55" s="25">
        <f>BRPL_EOD!O55-BRPL_ISGS_exbus!O55</f>
        <v>8.2819025522127276E-3</v>
      </c>
      <c r="P55" s="25">
        <f>BRPL_EOD!P55-BRPL_ISGS_exbus!P55</f>
        <v>2.4906245958895568E-3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-1.4828055300810661E-3</v>
      </c>
      <c r="V55" s="25">
        <f>BRPL_EOD!V55-BRPL_ISGS_exbus!V55</f>
        <v>0</v>
      </c>
      <c r="W55" s="25">
        <f>BRPL_EOD!W55-BRPL_ISGS_exbus!W55</f>
        <v>4.9363166953533266E-3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6.7369503728436086E-3</v>
      </c>
      <c r="N56" s="25">
        <f>BRPL_EOD!N56-BRPL_ISGS_exbus!N56</f>
        <v>0</v>
      </c>
      <c r="O56" s="25">
        <f>BRPL_EOD!O56-BRPL_ISGS_exbus!O56</f>
        <v>8.2819025522127276E-3</v>
      </c>
      <c r="P56" s="25">
        <f>BRPL_EOD!P56-BRPL_ISGS_exbus!P56</f>
        <v>2.4906245958895568E-3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-1.4828055300810661E-3</v>
      </c>
      <c r="V56" s="25">
        <f>BRPL_EOD!V56-BRPL_ISGS_exbus!V56</f>
        <v>0</v>
      </c>
      <c r="W56" s="25">
        <f>BRPL_EOD!W56-BRPL_ISGS_exbus!W56</f>
        <v>4.9363166953533266E-3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6.7369503728436086E-3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-1.4828055300810661E-3</v>
      </c>
      <c r="V57" s="25">
        <f>BRPL_EOD!V57-BRPL_ISGS_exbus!V57</f>
        <v>0</v>
      </c>
      <c r="W57" s="25">
        <f>BRPL_EOD!W57-BRPL_ISGS_exbus!W57</f>
        <v>4.9363166953533266E-3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6.7369503728436086E-3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2.1175669541548814E-3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-1.4828055300810661E-3</v>
      </c>
      <c r="V58" s="25">
        <f>BRPL_EOD!V58-BRPL_ISGS_exbus!V58</f>
        <v>0</v>
      </c>
      <c r="W58" s="25">
        <f>BRPL_EOD!W58-BRPL_ISGS_exbus!W58</f>
        <v>4.9363166953533266E-3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6.7369503728436086E-3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2.1175669541548814E-3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-1.4828055300810661E-3</v>
      </c>
      <c r="V59" s="25">
        <f>BRPL_EOD!V59-BRPL_ISGS_exbus!V59</f>
        <v>0</v>
      </c>
      <c r="W59" s="25">
        <f>BRPL_EOD!W59-BRPL_ISGS_exbus!W59</f>
        <v>4.9363166953533266E-3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6.7369503728436086E-3</v>
      </c>
      <c r="N60" s="25">
        <f>BRPL_EOD!N60-BRPL_ISGS_exbus!N60</f>
        <v>4.2855931484737653E-3</v>
      </c>
      <c r="O60" s="25">
        <f>BRPL_EOD!O60-BRPL_ISGS_exbus!O60</f>
        <v>0</v>
      </c>
      <c r="P60" s="25">
        <f>BRPL_EOD!P60-BRPL_ISGS_exbus!P60</f>
        <v>1.901559156220145E-3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-1.4828055300810661E-3</v>
      </c>
      <c r="V60" s="25">
        <f>BRPL_EOD!V60-BRPL_ISGS_exbus!V60</f>
        <v>0</v>
      </c>
      <c r="W60" s="25">
        <f>BRPL_EOD!W60-BRPL_ISGS_exbus!W60</f>
        <v>4.9363166953533266E-3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6.7369503728436086E-3</v>
      </c>
      <c r="N61" s="25">
        <f>BRPL_EOD!N61-BRPL_ISGS_exbus!N61</f>
        <v>4.2855931484737653E-3</v>
      </c>
      <c r="O61" s="25">
        <f>BRPL_EOD!O61-BRPL_ISGS_exbus!O61</f>
        <v>0</v>
      </c>
      <c r="P61" s="25">
        <f>BRPL_EOD!P61-BRPL_ISGS_exbus!P61</f>
        <v>1.901559156220145E-3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-1.4828055300810661E-3</v>
      </c>
      <c r="V61" s="25">
        <f>BRPL_EOD!V61-BRPL_ISGS_exbus!V61</f>
        <v>0</v>
      </c>
      <c r="W61" s="25">
        <f>BRPL_EOD!W61-BRPL_ISGS_exbus!W61</f>
        <v>4.3920367534440174E-3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6.7369503728436086E-3</v>
      </c>
      <c r="N62" s="25">
        <f>BRPL_EOD!N62-BRPL_ISGS_exbus!N62</f>
        <v>4.2855931484737653E-3</v>
      </c>
      <c r="O62" s="25">
        <f>BRPL_EOD!O62-BRPL_ISGS_exbus!O62</f>
        <v>0</v>
      </c>
      <c r="P62" s="25">
        <f>BRPL_EOD!P62-BRPL_ISGS_exbus!P62</f>
        <v>1.901559156220145E-3</v>
      </c>
      <c r="Q62" s="25">
        <f>BRPL_EOD!Q62-BRPL_ISGS_exbus!Q62</f>
        <v>5.745239658567769E-3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-1.4828055300810661E-3</v>
      </c>
      <c r="V62" s="25">
        <f>BRPL_EOD!V62-BRPL_ISGS_exbus!V62</f>
        <v>0</v>
      </c>
      <c r="W62" s="25">
        <f>BRPL_EOD!W62-BRPL_ISGS_exbus!W62</f>
        <v>4.3920367534440174E-3</v>
      </c>
      <c r="X62" s="25">
        <f>BRPL_EOD!X62-BRPL_ISGS_exbus!X62</f>
        <v>-4.3918989456059876E-3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6.7369503728436086E-3</v>
      </c>
      <c r="N63" s="25">
        <f>BRPL_EOD!N63-BRPL_ISGS_exbus!N63</f>
        <v>4.2855931484737653E-3</v>
      </c>
      <c r="O63" s="25">
        <f>BRPL_EOD!O63-BRPL_ISGS_exbus!O63</f>
        <v>0</v>
      </c>
      <c r="P63" s="25">
        <f>BRPL_EOD!P63-BRPL_ISGS_exbus!P63</f>
        <v>1.901559156220145E-3</v>
      </c>
      <c r="Q63" s="25">
        <f>BRPL_EOD!Q63-BRPL_ISGS_exbus!Q63</f>
        <v>5.745239658567769E-3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-1.4828055300810661E-3</v>
      </c>
      <c r="V63" s="25">
        <f>BRPL_EOD!V63-BRPL_ISGS_exbus!V63</f>
        <v>0</v>
      </c>
      <c r="W63" s="25">
        <f>BRPL_EOD!W63-BRPL_ISGS_exbus!W63</f>
        <v>4.3920367534440174E-3</v>
      </c>
      <c r="X63" s="25">
        <f>BRPL_EOD!X63-BRPL_ISGS_exbus!X63</f>
        <v>-4.3918989456059876E-3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6.7369503728436086E-3</v>
      </c>
      <c r="N64" s="25">
        <f>BRPL_EOD!N64-BRPL_ISGS_exbus!N64</f>
        <v>4.2855931484737653E-3</v>
      </c>
      <c r="O64" s="25">
        <f>BRPL_EOD!O64-BRPL_ISGS_exbus!O64</f>
        <v>0</v>
      </c>
      <c r="P64" s="25">
        <f>BRPL_EOD!P64-BRPL_ISGS_exbus!P64</f>
        <v>1.901559156220145E-3</v>
      </c>
      <c r="Q64" s="25">
        <f>BRPL_EOD!Q64-BRPL_ISGS_exbus!Q64</f>
        <v>5.745239658567769E-3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-1.4828055300810661E-3</v>
      </c>
      <c r="V64" s="25">
        <f>BRPL_EOD!V64-BRPL_ISGS_exbus!V64</f>
        <v>0</v>
      </c>
      <c r="W64" s="25">
        <f>BRPL_EOD!W64-BRPL_ISGS_exbus!W64</f>
        <v>4.3920367534440174E-3</v>
      </c>
      <c r="X64" s="25">
        <f>BRPL_EOD!X64-BRPL_ISGS_exbus!X64</f>
        <v>-4.3918989456059876E-3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6.7369503728436086E-3</v>
      </c>
      <c r="N65" s="25">
        <f>BRPL_EOD!N65-BRPL_ISGS_exbus!N65</f>
        <v>4.2855931484737653E-3</v>
      </c>
      <c r="O65" s="25">
        <f>BRPL_EOD!O65-BRPL_ISGS_exbus!O65</f>
        <v>0</v>
      </c>
      <c r="P65" s="25">
        <f>BRPL_EOD!P65-BRPL_ISGS_exbus!P65</f>
        <v>1.901559156220145E-3</v>
      </c>
      <c r="Q65" s="25">
        <f>BRPL_EOD!Q65-BRPL_ISGS_exbus!Q65</f>
        <v>5.745239658567769E-3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-1.4828055300810661E-3</v>
      </c>
      <c r="V65" s="25">
        <f>BRPL_EOD!V65-BRPL_ISGS_exbus!V65</f>
        <v>0</v>
      </c>
      <c r="W65" s="25">
        <f>BRPL_EOD!W65-BRPL_ISGS_exbus!W65</f>
        <v>4.3920367534440174E-3</v>
      </c>
      <c r="X65" s="25">
        <f>BRPL_EOD!X65-BRPL_ISGS_exbus!X65</f>
        <v>-4.3918989456059876E-3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6.7369503728436086E-3</v>
      </c>
      <c r="N66" s="25">
        <f>BRPL_EOD!N66-BRPL_ISGS_exbus!N66</f>
        <v>4.2855931484737653E-3</v>
      </c>
      <c r="O66" s="25">
        <f>BRPL_EOD!O66-BRPL_ISGS_exbus!O66</f>
        <v>0</v>
      </c>
      <c r="P66" s="25">
        <f>BRPL_EOD!P66-BRPL_ISGS_exbus!P66</f>
        <v>1.901559156220145E-3</v>
      </c>
      <c r="Q66" s="25">
        <f>BRPL_EOD!Q66-BRPL_ISGS_exbus!Q66</f>
        <v>5.745239658567769E-3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-1.4828055300810661E-3</v>
      </c>
      <c r="V66" s="25">
        <f>BRPL_EOD!V66-BRPL_ISGS_exbus!V66</f>
        <v>0</v>
      </c>
      <c r="W66" s="25">
        <f>BRPL_EOD!W66-BRPL_ISGS_exbus!W66</f>
        <v>4.3920367534440174E-3</v>
      </c>
      <c r="X66" s="25">
        <f>BRPL_EOD!X66-BRPL_ISGS_exbus!X66</f>
        <v>-4.3918989456059876E-3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6.7369503728436086E-3</v>
      </c>
      <c r="N67" s="25">
        <f>BRPL_EOD!N67-BRPL_ISGS_exbus!N67</f>
        <v>4.2855931484737653E-3</v>
      </c>
      <c r="O67" s="25">
        <f>BRPL_EOD!O67-BRPL_ISGS_exbus!O67</f>
        <v>0</v>
      </c>
      <c r="P67" s="25">
        <f>BRPL_EOD!P67-BRPL_ISGS_exbus!P67</f>
        <v>1.901559156220145E-3</v>
      </c>
      <c r="Q67" s="25">
        <f>BRPL_EOD!Q67-BRPL_ISGS_exbus!Q67</f>
        <v>5.745239658567769E-3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-1.4828055300810661E-3</v>
      </c>
      <c r="V67" s="25">
        <f>BRPL_EOD!V67-BRPL_ISGS_exbus!V67</f>
        <v>0</v>
      </c>
      <c r="W67" s="25">
        <f>BRPL_EOD!W67-BRPL_ISGS_exbus!W67</f>
        <v>4.3920367534440174E-3</v>
      </c>
      <c r="X67" s="25">
        <f>BRPL_EOD!X67-BRPL_ISGS_exbus!X67</f>
        <v>-4.3918989456059876E-3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6.7369503728436086E-3</v>
      </c>
      <c r="N68" s="25">
        <f>BRPL_EOD!N68-BRPL_ISGS_exbus!N68</f>
        <v>4.2855931484737653E-3</v>
      </c>
      <c r="O68" s="25">
        <f>BRPL_EOD!O68-BRPL_ISGS_exbus!O68</f>
        <v>0</v>
      </c>
      <c r="P68" s="25">
        <f>BRPL_EOD!P68-BRPL_ISGS_exbus!P68</f>
        <v>1.901559156220145E-3</v>
      </c>
      <c r="Q68" s="25">
        <f>BRPL_EOD!Q68-BRPL_ISGS_exbus!Q68</f>
        <v>5.745239658567769E-3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-1.4828055300810661E-3</v>
      </c>
      <c r="V68" s="25">
        <f>BRPL_EOD!V68-BRPL_ISGS_exbus!V68</f>
        <v>0</v>
      </c>
      <c r="W68" s="25">
        <f>BRPL_EOD!W68-BRPL_ISGS_exbus!W68</f>
        <v>4.3920367534440174E-3</v>
      </c>
      <c r="X68" s="25">
        <f>BRPL_EOD!X68-BRPL_ISGS_exbus!X68</f>
        <v>-4.3918989456059876E-3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6.7369503728436086E-3</v>
      </c>
      <c r="N69" s="25">
        <f>BRPL_EOD!N69-BRPL_ISGS_exbus!N69</f>
        <v>4.2855931484737653E-3</v>
      </c>
      <c r="O69" s="25">
        <f>BRPL_EOD!O69-BRPL_ISGS_exbus!O69</f>
        <v>0</v>
      </c>
      <c r="P69" s="25">
        <f>BRPL_EOD!P69-BRPL_ISGS_exbus!P69</f>
        <v>1.901559156220145E-3</v>
      </c>
      <c r="Q69" s="25">
        <f>BRPL_EOD!Q69-BRPL_ISGS_exbus!Q69</f>
        <v>5.745239658567769E-3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-1.4828055300810661E-3</v>
      </c>
      <c r="V69" s="25">
        <f>BRPL_EOD!V69-BRPL_ISGS_exbus!V69</f>
        <v>0</v>
      </c>
      <c r="W69" s="25">
        <f>BRPL_EOD!W69-BRPL_ISGS_exbus!W69</f>
        <v>4.3920367534440174E-3</v>
      </c>
      <c r="X69" s="25">
        <f>BRPL_EOD!X69-BRPL_ISGS_exbus!X69</f>
        <v>-4.3918989456059876E-3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6.7369503728436086E-3</v>
      </c>
      <c r="N70" s="25">
        <f>BRPL_EOD!N70-BRPL_ISGS_exbus!N70</f>
        <v>4.2855931484737653E-3</v>
      </c>
      <c r="O70" s="25">
        <f>BRPL_EOD!O70-BRPL_ISGS_exbus!O70</f>
        <v>0</v>
      </c>
      <c r="P70" s="25">
        <f>BRPL_EOD!P70-BRPL_ISGS_exbus!P70</f>
        <v>1.901559156220145E-3</v>
      </c>
      <c r="Q70" s="25">
        <f>BRPL_EOD!Q70-BRPL_ISGS_exbus!Q70</f>
        <v>5.745239658567769E-3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-1.4828055300810661E-3</v>
      </c>
      <c r="V70" s="25">
        <f>BRPL_EOD!V70-BRPL_ISGS_exbus!V70</f>
        <v>0</v>
      </c>
      <c r="W70" s="25">
        <f>BRPL_EOD!W70-BRPL_ISGS_exbus!W70</f>
        <v>4.3920367534440174E-3</v>
      </c>
      <c r="X70" s="25">
        <f>BRPL_EOD!X70-BRPL_ISGS_exbus!X70</f>
        <v>-4.3918989456059876E-3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6.7369503728436086E-3</v>
      </c>
      <c r="N71" s="25">
        <f>BRPL_EOD!N71-BRPL_ISGS_exbus!N71</f>
        <v>4.2855931484737653E-3</v>
      </c>
      <c r="O71" s="25">
        <f>BRPL_EOD!O71-BRPL_ISGS_exbus!O71</f>
        <v>0</v>
      </c>
      <c r="P71" s="25">
        <f>BRPL_EOD!P71-BRPL_ISGS_exbus!P71</f>
        <v>1.901559156220145E-3</v>
      </c>
      <c r="Q71" s="25">
        <f>BRPL_EOD!Q71-BRPL_ISGS_exbus!Q71</f>
        <v>5.745239658567769E-3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-1.4828055300810661E-3</v>
      </c>
      <c r="V71" s="25">
        <f>BRPL_EOD!V71-BRPL_ISGS_exbus!V71</f>
        <v>0</v>
      </c>
      <c r="W71" s="25">
        <f>BRPL_EOD!W71-BRPL_ISGS_exbus!W71</f>
        <v>4.3920367534440174E-3</v>
      </c>
      <c r="X71" s="25">
        <f>BRPL_EOD!X71-BRPL_ISGS_exbus!X71</f>
        <v>-4.3918989456059876E-3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6.7369503728436086E-3</v>
      </c>
      <c r="N72" s="25">
        <f>BRPL_EOD!N72-BRPL_ISGS_exbus!N72</f>
        <v>4.2855931484737653E-3</v>
      </c>
      <c r="O72" s="25">
        <f>BRPL_EOD!O72-BRPL_ISGS_exbus!O72</f>
        <v>0</v>
      </c>
      <c r="P72" s="25">
        <f>BRPL_EOD!P72-BRPL_ISGS_exbus!P72</f>
        <v>1.901559156220145E-3</v>
      </c>
      <c r="Q72" s="25">
        <f>BRPL_EOD!Q72-BRPL_ISGS_exbus!Q72</f>
        <v>5.745239658567769E-3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-1.4828055300810661E-3</v>
      </c>
      <c r="V72" s="25">
        <f>BRPL_EOD!V72-BRPL_ISGS_exbus!V72</f>
        <v>0</v>
      </c>
      <c r="W72" s="25">
        <f>BRPL_EOD!W72-BRPL_ISGS_exbus!W72</f>
        <v>4.3920367534440174E-3</v>
      </c>
      <c r="X72" s="25">
        <f>BRPL_EOD!X72-BRPL_ISGS_exbus!X72</f>
        <v>-4.3918989456059876E-3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6.7369503728436086E-3</v>
      </c>
      <c r="N73" s="25">
        <f>BRPL_EOD!N73-BRPL_ISGS_exbus!N73</f>
        <v>4.2855931484737653E-3</v>
      </c>
      <c r="O73" s="25">
        <f>BRPL_EOD!O73-BRPL_ISGS_exbus!O73</f>
        <v>0</v>
      </c>
      <c r="P73" s="25">
        <f>BRPL_EOD!P73-BRPL_ISGS_exbus!P73</f>
        <v>1.901559156220145E-3</v>
      </c>
      <c r="Q73" s="25">
        <f>BRPL_EOD!Q73-BRPL_ISGS_exbus!Q73</f>
        <v>5.745239658567769E-3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-1.4828055300810661E-3</v>
      </c>
      <c r="V73" s="25">
        <f>BRPL_EOD!V73-BRPL_ISGS_exbus!V73</f>
        <v>0</v>
      </c>
      <c r="W73" s="25">
        <f>BRPL_EOD!W73-BRPL_ISGS_exbus!W73</f>
        <v>4.3920367534440174E-3</v>
      </c>
      <c r="X73" s="25">
        <f>BRPL_EOD!X73-BRPL_ISGS_exbus!X73</f>
        <v>-4.3918989456059876E-3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6.7369503728436086E-3</v>
      </c>
      <c r="N74" s="25">
        <f>BRPL_EOD!N74-BRPL_ISGS_exbus!N74</f>
        <v>4.2855931484737653E-3</v>
      </c>
      <c r="O74" s="25">
        <f>BRPL_EOD!O74-BRPL_ISGS_exbus!O74</f>
        <v>0</v>
      </c>
      <c r="P74" s="25">
        <f>BRPL_EOD!P74-BRPL_ISGS_exbus!P74</f>
        <v>1.901559156220145E-3</v>
      </c>
      <c r="Q74" s="25">
        <f>BRPL_EOD!Q74-BRPL_ISGS_exbus!Q74</f>
        <v>5.745239658567769E-3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-1.4828055300810661E-3</v>
      </c>
      <c r="V74" s="25">
        <f>BRPL_EOD!V74-BRPL_ISGS_exbus!V74</f>
        <v>0</v>
      </c>
      <c r="W74" s="25">
        <f>BRPL_EOD!W74-BRPL_ISGS_exbus!W74</f>
        <v>4.3920367534440174E-3</v>
      </c>
      <c r="X74" s="25">
        <f>BRPL_EOD!X74-BRPL_ISGS_exbus!X74</f>
        <v>-4.3918989456059876E-3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-7.5080047571987052E-3</v>
      </c>
      <c r="L75" s="25">
        <f>BRPL_EOD!L75-BRPL_ISGS_exbus!L75</f>
        <v>6.6651904340275792E-4</v>
      </c>
      <c r="M75" s="25">
        <f>BRPL_EOD!M75-BRPL_ISGS_exbus!M75</f>
        <v>6.7369503728436086E-3</v>
      </c>
      <c r="N75" s="25">
        <f>BRPL_EOD!N75-BRPL_ISGS_exbus!N75</f>
        <v>4.2855931484737653E-3</v>
      </c>
      <c r="O75" s="25">
        <f>BRPL_EOD!O75-BRPL_ISGS_exbus!O75</f>
        <v>0</v>
      </c>
      <c r="P75" s="25">
        <f>BRPL_EOD!P75-BRPL_ISGS_exbus!P75</f>
        <v>1.901559156220145E-3</v>
      </c>
      <c r="Q75" s="25">
        <f>BRPL_EOD!Q75-BRPL_ISGS_exbus!Q75</f>
        <v>5.0345224395851318E-3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-1.4828055300810661E-3</v>
      </c>
      <c r="V75" s="25">
        <f>BRPL_EOD!V75-BRPL_ISGS_exbus!V75</f>
        <v>0</v>
      </c>
      <c r="W75" s="25">
        <f>BRPL_EOD!W75-BRPL_ISGS_exbus!W75</f>
        <v>4.3920367534440174E-3</v>
      </c>
      <c r="X75" s="25">
        <f>BRPL_EOD!X75-BRPL_ISGS_exbus!X75</f>
        <v>-4.3918989456059876E-3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6.6651904340275792E-4</v>
      </c>
      <c r="M76" s="25">
        <f>BRPL_EOD!M76-BRPL_ISGS_exbus!M76</f>
        <v>6.7369503728436086E-3</v>
      </c>
      <c r="N76" s="25">
        <f>BRPL_EOD!N76-BRPL_ISGS_exbus!N76</f>
        <v>4.2855931484737653E-3</v>
      </c>
      <c r="O76" s="25">
        <f>BRPL_EOD!O76-BRPL_ISGS_exbus!O76</f>
        <v>0</v>
      </c>
      <c r="P76" s="25">
        <f>BRPL_EOD!P76-BRPL_ISGS_exbus!P76</f>
        <v>1.901559156220145E-3</v>
      </c>
      <c r="Q76" s="25">
        <f>BRPL_EOD!Q76-BRPL_ISGS_exbus!Q76</f>
        <v>5.0345224395851318E-3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-1.4828055300810661E-3</v>
      </c>
      <c r="V76" s="25">
        <f>BRPL_EOD!V76-BRPL_ISGS_exbus!V76</f>
        <v>0</v>
      </c>
      <c r="W76" s="25">
        <f>BRPL_EOD!W76-BRPL_ISGS_exbus!W76</f>
        <v>4.3920367534440174E-3</v>
      </c>
      <c r="X76" s="25">
        <f>BRPL_EOD!X76-BRPL_ISGS_exbus!X76</f>
        <v>-4.3918989456059876E-3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6.6651904340275792E-4</v>
      </c>
      <c r="M77" s="25">
        <f>BRPL_EOD!M77-BRPL_ISGS_exbus!M77</f>
        <v>6.7369503728436086E-3</v>
      </c>
      <c r="N77" s="25">
        <f>BRPL_EOD!N77-BRPL_ISGS_exbus!N77</f>
        <v>4.2855931484737653E-3</v>
      </c>
      <c r="O77" s="25">
        <f>BRPL_EOD!O77-BRPL_ISGS_exbus!O77</f>
        <v>0</v>
      </c>
      <c r="P77" s="25">
        <f>BRPL_EOD!P77-BRPL_ISGS_exbus!P77</f>
        <v>1.901559156220145E-3</v>
      </c>
      <c r="Q77" s="25">
        <f>BRPL_EOD!Q77-BRPL_ISGS_exbus!Q77</f>
        <v>5.0345224395851318E-3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-1.4828055300810661E-3</v>
      </c>
      <c r="V77" s="25">
        <f>BRPL_EOD!V77-BRPL_ISGS_exbus!V77</f>
        <v>0</v>
      </c>
      <c r="W77" s="25">
        <f>BRPL_EOD!W77-BRPL_ISGS_exbus!W77</f>
        <v>4.3920367534440174E-3</v>
      </c>
      <c r="X77" s="25">
        <f>BRPL_EOD!X77-BRPL_ISGS_exbus!X77</f>
        <v>-4.3918989456059876E-3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6.7369503728436086E-3</v>
      </c>
      <c r="N78" s="25">
        <f>BRPL_EOD!N78-BRPL_ISGS_exbus!N78</f>
        <v>4.2855931484737653E-3</v>
      </c>
      <c r="O78" s="25">
        <f>BRPL_EOD!O78-BRPL_ISGS_exbus!O78</f>
        <v>0</v>
      </c>
      <c r="P78" s="25">
        <f>BRPL_EOD!P78-BRPL_ISGS_exbus!P78</f>
        <v>1.901559156220145E-3</v>
      </c>
      <c r="Q78" s="25">
        <f>BRPL_EOD!Q78-BRPL_ISGS_exbus!Q78</f>
        <v>5.0345224395851318E-3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-1.4828055300810661E-3</v>
      </c>
      <c r="V78" s="25">
        <f>BRPL_EOD!V78-BRPL_ISGS_exbus!V78</f>
        <v>0</v>
      </c>
      <c r="W78" s="25">
        <f>BRPL_EOD!W78-BRPL_ISGS_exbus!W78</f>
        <v>4.3920367534440174E-3</v>
      </c>
      <c r="X78" s="25">
        <f>BRPL_EOD!X78-BRPL_ISGS_exbus!X78</f>
        <v>-4.3918989456059876E-3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2.9478843993580028E-4</v>
      </c>
      <c r="M79" s="25">
        <f>BRPL_EOD!M79-BRPL_ISGS_exbus!M79</f>
        <v>6.7369503728436086E-3</v>
      </c>
      <c r="N79" s="25">
        <f>BRPL_EOD!N79-BRPL_ISGS_exbus!N79</f>
        <v>4.2855931484737653E-3</v>
      </c>
      <c r="O79" s="25">
        <f>BRPL_EOD!O79-BRPL_ISGS_exbus!O79</f>
        <v>0</v>
      </c>
      <c r="P79" s="25">
        <f>BRPL_EOD!P79-BRPL_ISGS_exbus!P79</f>
        <v>1.901559156220145E-3</v>
      </c>
      <c r="Q79" s="25">
        <f>BRPL_EOD!Q79-BRPL_ISGS_exbus!Q79</f>
        <v>5.0345224395851318E-3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-1.4828055300810661E-3</v>
      </c>
      <c r="V79" s="25">
        <f>BRPL_EOD!V79-BRPL_ISGS_exbus!V79</f>
        <v>0</v>
      </c>
      <c r="W79" s="25">
        <f>BRPL_EOD!W79-BRPL_ISGS_exbus!W79</f>
        <v>4.3920367534440174E-3</v>
      </c>
      <c r="X79" s="25">
        <f>BRPL_EOD!X79-BRPL_ISGS_exbus!X79</f>
        <v>-4.3918989456059876E-3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7.5077148705986474E-3</v>
      </c>
      <c r="L80" s="25">
        <f>BRPL_EOD!L80-BRPL_ISGS_exbus!L80</f>
        <v>0</v>
      </c>
      <c r="M80" s="25">
        <f>BRPL_EOD!M80-BRPL_ISGS_exbus!M80</f>
        <v>6.7369503728436086E-3</v>
      </c>
      <c r="N80" s="25">
        <f>BRPL_EOD!N80-BRPL_ISGS_exbus!N80</f>
        <v>4.2855931484737653E-3</v>
      </c>
      <c r="O80" s="25">
        <f>BRPL_EOD!O80-BRPL_ISGS_exbus!O80</f>
        <v>0</v>
      </c>
      <c r="P80" s="25">
        <f>BRPL_EOD!P80-BRPL_ISGS_exbus!P80</f>
        <v>1.901559156220145E-3</v>
      </c>
      <c r="Q80" s="25">
        <f>BRPL_EOD!Q80-BRPL_ISGS_exbus!Q80</f>
        <v>-4.3909928352103833E-3</v>
      </c>
      <c r="R80" s="25">
        <f>BRPL_EOD!R80-BRPL_ISGS_exbus!R80</f>
        <v>4.3914680050143318E-3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-1.4828055300810661E-3</v>
      </c>
      <c r="V80" s="25">
        <f>BRPL_EOD!V80-BRPL_ISGS_exbus!V80</f>
        <v>0</v>
      </c>
      <c r="W80" s="25">
        <f>BRPL_EOD!W80-BRPL_ISGS_exbus!W80</f>
        <v>4.3920367534440174E-3</v>
      </c>
      <c r="X80" s="25">
        <f>BRPL_EOD!X80-BRPL_ISGS_exbus!X80</f>
        <v>-4.3918989456059876E-3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7.4600765073569164E-3</v>
      </c>
      <c r="L81" s="25">
        <f>BRPL_EOD!L81-BRPL_ISGS_exbus!L81</f>
        <v>0</v>
      </c>
      <c r="M81" s="25">
        <f>BRPL_EOD!M81-BRPL_ISGS_exbus!M81</f>
        <v>6.7369503728436086E-3</v>
      </c>
      <c r="N81" s="25">
        <f>BRPL_EOD!N81-BRPL_ISGS_exbus!N81</f>
        <v>4.2855931484737653E-3</v>
      </c>
      <c r="O81" s="25">
        <f>BRPL_EOD!O81-BRPL_ISGS_exbus!O81</f>
        <v>0</v>
      </c>
      <c r="P81" s="25">
        <f>BRPL_EOD!P81-BRPL_ISGS_exbus!P81</f>
        <v>1.901559156220145E-3</v>
      </c>
      <c r="Q81" s="25">
        <f>BRPL_EOD!Q81-BRPL_ISGS_exbus!Q81</f>
        <v>-4.3909928352103833E-3</v>
      </c>
      <c r="R81" s="25">
        <f>BRPL_EOD!R81-BRPL_ISGS_exbus!R81</f>
        <v>4.3914680050143318E-3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-1.4828055300810661E-3</v>
      </c>
      <c r="V81" s="25">
        <f>BRPL_EOD!V81-BRPL_ISGS_exbus!V81</f>
        <v>0</v>
      </c>
      <c r="W81" s="25">
        <f>BRPL_EOD!W81-BRPL_ISGS_exbus!W81</f>
        <v>4.3920367534440174E-3</v>
      </c>
      <c r="X81" s="25">
        <f>BRPL_EOD!X81-BRPL_ISGS_exbus!X81</f>
        <v>-4.3918989456059876E-3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7.4600765073569164E-3</v>
      </c>
      <c r="L82" s="25">
        <f>BRPL_EOD!L82-BRPL_ISGS_exbus!L82</f>
        <v>0</v>
      </c>
      <c r="M82" s="25">
        <f>BRPL_EOD!M82-BRPL_ISGS_exbus!M82</f>
        <v>6.7369503728436086E-3</v>
      </c>
      <c r="N82" s="25">
        <f>BRPL_EOD!N82-BRPL_ISGS_exbus!N82</f>
        <v>4.2855931484737653E-3</v>
      </c>
      <c r="O82" s="25">
        <f>BRPL_EOD!O82-BRPL_ISGS_exbus!O82</f>
        <v>0</v>
      </c>
      <c r="P82" s="25">
        <f>BRPL_EOD!P82-BRPL_ISGS_exbus!P82</f>
        <v>1.901559156220145E-3</v>
      </c>
      <c r="Q82" s="25">
        <f>BRPL_EOD!Q82-BRPL_ISGS_exbus!Q82</f>
        <v>-4.3909928352103833E-3</v>
      </c>
      <c r="R82" s="25">
        <f>BRPL_EOD!R82-BRPL_ISGS_exbus!R82</f>
        <v>4.3914680050143318E-3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-1.4828055300810661E-3</v>
      </c>
      <c r="V82" s="25">
        <f>BRPL_EOD!V82-BRPL_ISGS_exbus!V82</f>
        <v>0</v>
      </c>
      <c r="W82" s="25">
        <f>BRPL_EOD!W82-BRPL_ISGS_exbus!W82</f>
        <v>4.3920367534440174E-3</v>
      </c>
      <c r="X82" s="25">
        <f>BRPL_EOD!X82-BRPL_ISGS_exbus!X82</f>
        <v>-4.3918989456059876E-3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7.4600765073569164E-3</v>
      </c>
      <c r="L83" s="25">
        <f>BRPL_EOD!L83-BRPL_ISGS_exbus!L83</f>
        <v>0</v>
      </c>
      <c r="M83" s="25">
        <f>BRPL_EOD!M83-BRPL_ISGS_exbus!M83</f>
        <v>6.7369503728436086E-3</v>
      </c>
      <c r="N83" s="25">
        <f>BRPL_EOD!N83-BRPL_ISGS_exbus!N83</f>
        <v>4.2855931484737653E-3</v>
      </c>
      <c r="O83" s="25">
        <f>BRPL_EOD!O83-BRPL_ISGS_exbus!O83</f>
        <v>0</v>
      </c>
      <c r="P83" s="25">
        <f>BRPL_EOD!P83-BRPL_ISGS_exbus!P83</f>
        <v>1.901559156220145E-3</v>
      </c>
      <c r="Q83" s="25">
        <f>BRPL_EOD!Q83-BRPL_ISGS_exbus!Q83</f>
        <v>-4.3909928352103833E-3</v>
      </c>
      <c r="R83" s="25">
        <f>BRPL_EOD!R83-BRPL_ISGS_exbus!R83</f>
        <v>4.3914680050143318E-3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-1.4828055300810661E-3</v>
      </c>
      <c r="V83" s="25">
        <f>BRPL_EOD!V83-BRPL_ISGS_exbus!V83</f>
        <v>0</v>
      </c>
      <c r="W83" s="25">
        <f>BRPL_EOD!W83-BRPL_ISGS_exbus!W83</f>
        <v>4.3920367534440174E-3</v>
      </c>
      <c r="X83" s="25">
        <f>BRPL_EOD!X83-BRPL_ISGS_exbus!X83</f>
        <v>-4.3918989456059876E-3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7.4600765073569164E-3</v>
      </c>
      <c r="L84" s="25">
        <f>BRPL_EOD!L84-BRPL_ISGS_exbus!L84</f>
        <v>0</v>
      </c>
      <c r="M84" s="25">
        <f>BRPL_EOD!M84-BRPL_ISGS_exbus!M84</f>
        <v>6.7369503728436086E-3</v>
      </c>
      <c r="N84" s="25">
        <f>BRPL_EOD!N84-BRPL_ISGS_exbus!N84</f>
        <v>4.2855931484737653E-3</v>
      </c>
      <c r="O84" s="25">
        <f>BRPL_EOD!O84-BRPL_ISGS_exbus!O84</f>
        <v>0</v>
      </c>
      <c r="P84" s="25">
        <f>BRPL_EOD!P84-BRPL_ISGS_exbus!P84</f>
        <v>1.901559156220145E-3</v>
      </c>
      <c r="Q84" s="25">
        <f>BRPL_EOD!Q84-BRPL_ISGS_exbus!Q84</f>
        <v>-4.3909928352103833E-3</v>
      </c>
      <c r="R84" s="25">
        <f>BRPL_EOD!R84-BRPL_ISGS_exbus!R84</f>
        <v>4.3914680050143318E-3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-1.4828055300810661E-3</v>
      </c>
      <c r="V84" s="25">
        <f>BRPL_EOD!V84-BRPL_ISGS_exbus!V84</f>
        <v>0</v>
      </c>
      <c r="W84" s="25">
        <f>BRPL_EOD!W84-BRPL_ISGS_exbus!W84</f>
        <v>4.3920367534440174E-3</v>
      </c>
      <c r="X84" s="25">
        <f>BRPL_EOD!X84-BRPL_ISGS_exbus!X84</f>
        <v>-4.3918989456059876E-3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7.4600765073569164E-3</v>
      </c>
      <c r="L85" s="25">
        <f>BRPL_EOD!L85-BRPL_ISGS_exbus!L85</f>
        <v>0</v>
      </c>
      <c r="M85" s="25">
        <f>BRPL_EOD!M85-BRPL_ISGS_exbus!M85</f>
        <v>6.7369503728436086E-3</v>
      </c>
      <c r="N85" s="25">
        <f>BRPL_EOD!N85-BRPL_ISGS_exbus!N85</f>
        <v>4.2855931484737653E-3</v>
      </c>
      <c r="O85" s="25">
        <f>BRPL_EOD!O85-BRPL_ISGS_exbus!O85</f>
        <v>0</v>
      </c>
      <c r="P85" s="25">
        <f>BRPL_EOD!P85-BRPL_ISGS_exbus!P85</f>
        <v>1.901559156220145E-3</v>
      </c>
      <c r="Q85" s="25">
        <f>BRPL_EOD!Q85-BRPL_ISGS_exbus!Q85</f>
        <v>-4.3909928352103833E-3</v>
      </c>
      <c r="R85" s="25">
        <f>BRPL_EOD!R85-BRPL_ISGS_exbus!R85</f>
        <v>4.3914680050143318E-3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-1.4828055300810661E-3</v>
      </c>
      <c r="V85" s="25">
        <f>BRPL_EOD!V85-BRPL_ISGS_exbus!V85</f>
        <v>0</v>
      </c>
      <c r="W85" s="25">
        <f>BRPL_EOD!W85-BRPL_ISGS_exbus!W85</f>
        <v>4.3920367534440174E-3</v>
      </c>
      <c r="X85" s="25">
        <f>BRPL_EOD!X85-BRPL_ISGS_exbus!X85</f>
        <v>-4.3918989456059876E-3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7.4600765073569164E-3</v>
      </c>
      <c r="L86" s="25">
        <f>BRPL_EOD!L86-BRPL_ISGS_exbus!L86</f>
        <v>0</v>
      </c>
      <c r="M86" s="25">
        <f>BRPL_EOD!M86-BRPL_ISGS_exbus!M86</f>
        <v>6.7369503728436086E-3</v>
      </c>
      <c r="N86" s="25">
        <f>BRPL_EOD!N86-BRPL_ISGS_exbus!N86</f>
        <v>4.2855931484737653E-3</v>
      </c>
      <c r="O86" s="25">
        <f>BRPL_EOD!O86-BRPL_ISGS_exbus!O86</f>
        <v>0</v>
      </c>
      <c r="P86" s="25">
        <f>BRPL_EOD!P86-BRPL_ISGS_exbus!P86</f>
        <v>1.901559156220145E-3</v>
      </c>
      <c r="Q86" s="25">
        <f>BRPL_EOD!Q86-BRPL_ISGS_exbus!Q86</f>
        <v>-4.3909928352103833E-3</v>
      </c>
      <c r="R86" s="25">
        <f>BRPL_EOD!R86-BRPL_ISGS_exbus!R86</f>
        <v>4.3914680050143318E-3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-1.4828055300810661E-3</v>
      </c>
      <c r="V86" s="25">
        <f>BRPL_EOD!V86-BRPL_ISGS_exbus!V86</f>
        <v>0</v>
      </c>
      <c r="W86" s="25">
        <f>BRPL_EOD!W86-BRPL_ISGS_exbus!W86</f>
        <v>4.3920367534440174E-3</v>
      </c>
      <c r="X86" s="25">
        <f>BRPL_EOD!X86-BRPL_ISGS_exbus!X86</f>
        <v>-4.3918989456059876E-3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6.7369503728436086E-3</v>
      </c>
      <c r="N87" s="25">
        <f>BRPL_EOD!N87-BRPL_ISGS_exbus!N87</f>
        <v>4.2855931484737653E-3</v>
      </c>
      <c r="O87" s="25">
        <f>BRPL_EOD!O87-BRPL_ISGS_exbus!O87</f>
        <v>0</v>
      </c>
      <c r="P87" s="25">
        <f>BRPL_EOD!P87-BRPL_ISGS_exbus!P87</f>
        <v>1.901559156220145E-3</v>
      </c>
      <c r="Q87" s="25">
        <f>BRPL_EOD!Q87-BRPL_ISGS_exbus!Q87</f>
        <v>-4.3909928352103833E-3</v>
      </c>
      <c r="R87" s="25">
        <f>BRPL_EOD!R87-BRPL_ISGS_exbus!R87</f>
        <v>4.3914680050143318E-3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-1.4828055300810661E-3</v>
      </c>
      <c r="V87" s="25">
        <f>BRPL_EOD!V87-BRPL_ISGS_exbus!V87</f>
        <v>0</v>
      </c>
      <c r="W87" s="25">
        <f>BRPL_EOD!W87-BRPL_ISGS_exbus!W87</f>
        <v>4.3920367534440174E-3</v>
      </c>
      <c r="X87" s="25">
        <f>BRPL_EOD!X87-BRPL_ISGS_exbus!X87</f>
        <v>-4.3918989456059876E-3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6.7369503728436086E-3</v>
      </c>
      <c r="N88" s="25">
        <f>BRPL_EOD!N88-BRPL_ISGS_exbus!N88</f>
        <v>4.2855931484737653E-3</v>
      </c>
      <c r="O88" s="25">
        <f>BRPL_EOD!O88-BRPL_ISGS_exbus!O88</f>
        <v>0</v>
      </c>
      <c r="P88" s="25">
        <f>BRPL_EOD!P88-BRPL_ISGS_exbus!P88</f>
        <v>1.901559156220145E-3</v>
      </c>
      <c r="Q88" s="25">
        <f>BRPL_EOD!Q88-BRPL_ISGS_exbus!Q88</f>
        <v>-4.3909928352103833E-3</v>
      </c>
      <c r="R88" s="25">
        <f>BRPL_EOD!R88-BRPL_ISGS_exbus!R88</f>
        <v>4.3914680050143318E-3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-1.4828055300810661E-3</v>
      </c>
      <c r="V88" s="25">
        <f>BRPL_EOD!V88-BRPL_ISGS_exbus!V88</f>
        <v>0</v>
      </c>
      <c r="W88" s="25">
        <f>BRPL_EOD!W88-BRPL_ISGS_exbus!W88</f>
        <v>4.3920367534440174E-3</v>
      </c>
      <c r="X88" s="25">
        <f>BRPL_EOD!X88-BRPL_ISGS_exbus!X88</f>
        <v>-4.3918989456059876E-3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6.7369503728436086E-3</v>
      </c>
      <c r="N89" s="25">
        <f>BRPL_EOD!N89-BRPL_ISGS_exbus!N89</f>
        <v>4.2855931484737653E-3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-4.3909928352103833E-3</v>
      </c>
      <c r="R89" s="25">
        <f>BRPL_EOD!R89-BRPL_ISGS_exbus!R89</f>
        <v>4.3914680050143318E-3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-1.4828055300810661E-3</v>
      </c>
      <c r="V89" s="25">
        <f>BRPL_EOD!V89-BRPL_ISGS_exbus!V89</f>
        <v>0</v>
      </c>
      <c r="W89" s="25">
        <f>BRPL_EOD!W89-BRPL_ISGS_exbus!W89</f>
        <v>4.3920367534440174E-3</v>
      </c>
      <c r="X89" s="25">
        <f>BRPL_EOD!X89-BRPL_ISGS_exbus!X89</f>
        <v>-4.3918989456059876E-3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6.7369503728436086E-3</v>
      </c>
      <c r="N90" s="25">
        <f>BRPL_EOD!N90-BRPL_ISGS_exbus!N90</f>
        <v>4.2855931484737653E-3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-4.3909928352103833E-3</v>
      </c>
      <c r="R90" s="25">
        <f>BRPL_EOD!R90-BRPL_ISGS_exbus!R90</f>
        <v>4.3914680050143318E-3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-1.4828055300810661E-3</v>
      </c>
      <c r="V90" s="25">
        <f>BRPL_EOD!V90-BRPL_ISGS_exbus!V90</f>
        <v>0</v>
      </c>
      <c r="W90" s="25">
        <f>BRPL_EOD!W90-BRPL_ISGS_exbus!W90</f>
        <v>4.3920367534440174E-3</v>
      </c>
      <c r="X90" s="25">
        <f>BRPL_EOD!X90-BRPL_ISGS_exbus!X90</f>
        <v>-4.3918989456059876E-3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6.7369503728436086E-3</v>
      </c>
      <c r="N91" s="25">
        <f>BRPL_EOD!N91-BRPL_ISGS_exbus!N91</f>
        <v>4.2855931484737653E-3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-4.3909928352103833E-3</v>
      </c>
      <c r="R91" s="25">
        <f>BRPL_EOD!R91-BRPL_ISGS_exbus!R91</f>
        <v>4.3914680050143318E-3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-1.4828055300810661E-3</v>
      </c>
      <c r="V91" s="25">
        <f>BRPL_EOD!V91-BRPL_ISGS_exbus!V91</f>
        <v>0</v>
      </c>
      <c r="W91" s="25">
        <f>BRPL_EOD!W91-BRPL_ISGS_exbus!W91</f>
        <v>4.3920367534440174E-3</v>
      </c>
      <c r="X91" s="25">
        <f>BRPL_EOD!X91-BRPL_ISGS_exbus!X91</f>
        <v>-4.3918989456059876E-3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6.7369503728436086E-3</v>
      </c>
      <c r="N92" s="25">
        <f>BRPL_EOD!N92-BRPL_ISGS_exbus!N92</f>
        <v>4.2855931484737653E-3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-4.3909928352103833E-3</v>
      </c>
      <c r="R92" s="25">
        <f>BRPL_EOD!R92-BRPL_ISGS_exbus!R92</f>
        <v>4.3914680050143318E-3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-1.4828055300810661E-3</v>
      </c>
      <c r="V92" s="25">
        <f>BRPL_EOD!V92-BRPL_ISGS_exbus!V92</f>
        <v>0</v>
      </c>
      <c r="W92" s="25">
        <f>BRPL_EOD!W92-BRPL_ISGS_exbus!W92</f>
        <v>4.3920367534440174E-3</v>
      </c>
      <c r="X92" s="25">
        <f>BRPL_EOD!X92-BRPL_ISGS_exbus!X92</f>
        <v>-4.3918989456059876E-3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6.7369503728436086E-3</v>
      </c>
      <c r="N93" s="25">
        <f>BRPL_EOD!N93-BRPL_ISGS_exbus!N93</f>
        <v>4.2855931484737653E-3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-4.3909928352103833E-3</v>
      </c>
      <c r="R93" s="25">
        <f>BRPL_EOD!R93-BRPL_ISGS_exbus!R93</f>
        <v>4.3914680050143318E-3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-1.4828055300810661E-3</v>
      </c>
      <c r="V93" s="25">
        <f>BRPL_EOD!V93-BRPL_ISGS_exbus!V93</f>
        <v>0</v>
      </c>
      <c r="W93" s="25">
        <f>BRPL_EOD!W93-BRPL_ISGS_exbus!W93</f>
        <v>4.3920367534440174E-3</v>
      </c>
      <c r="X93" s="25">
        <f>BRPL_EOD!X93-BRPL_ISGS_exbus!X93</f>
        <v>-4.3918989456059876E-3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6.7369503728436086E-3</v>
      </c>
      <c r="N94" s="25">
        <f>BRPL_EOD!N94-BRPL_ISGS_exbus!N94</f>
        <v>4.2855931484737653E-3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4.3928750627202362E-3</v>
      </c>
      <c r="S94" s="25">
        <f>BRPL_EOD!S94-BRPL_ISGS_exbus!S94</f>
        <v>4.3924860111914654E-3</v>
      </c>
      <c r="T94" s="25">
        <f>BRPL_EOD!T94-BRPL_ISGS_exbus!T94</f>
        <v>0</v>
      </c>
      <c r="U94" s="25">
        <f>BRPL_EOD!U94-BRPL_ISGS_exbus!U94</f>
        <v>-1.4828055300810661E-3</v>
      </c>
      <c r="V94" s="25">
        <f>BRPL_EOD!V94-BRPL_ISGS_exbus!V94</f>
        <v>0</v>
      </c>
      <c r="W94" s="25">
        <f>BRPL_EOD!W94-BRPL_ISGS_exbus!W94</f>
        <v>4.3920367534440174E-3</v>
      </c>
      <c r="X94" s="25">
        <f>BRPL_EOD!X94-BRPL_ISGS_exbus!X94</f>
        <v>-4.3918989456059876E-3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6.7369503728436086E-3</v>
      </c>
      <c r="N95" s="25">
        <f>BRPL_EOD!N95-BRPL_ISGS_exbus!N95</f>
        <v>4.2855931484737653E-3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4.3928750627202362E-3</v>
      </c>
      <c r="S95" s="25">
        <f>BRPL_EOD!S95-BRPL_ISGS_exbus!S95</f>
        <v>4.3924860111914654E-3</v>
      </c>
      <c r="T95" s="25">
        <f>BRPL_EOD!T95-BRPL_ISGS_exbus!T95</f>
        <v>0</v>
      </c>
      <c r="U95" s="25">
        <f>BRPL_EOD!U95-BRPL_ISGS_exbus!U95</f>
        <v>-1.4828055300810661E-3</v>
      </c>
      <c r="V95" s="25">
        <f>BRPL_EOD!V95-BRPL_ISGS_exbus!V95</f>
        <v>0</v>
      </c>
      <c r="W95" s="25">
        <f>BRPL_EOD!W95-BRPL_ISGS_exbus!W95</f>
        <v>4.3920367534440174E-3</v>
      </c>
      <c r="X95" s="25">
        <f>BRPL_EOD!X95-BRPL_ISGS_exbus!X95</f>
        <v>-4.3918989456059876E-3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6.7369503728436086E-3</v>
      </c>
      <c r="N96" s="25">
        <f>BRPL_EOD!N96-BRPL_ISGS_exbus!N96</f>
        <v>4.2855931484737653E-3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4.3928750627202362E-3</v>
      </c>
      <c r="S96" s="25">
        <f>BRPL_EOD!S96-BRPL_ISGS_exbus!S96</f>
        <v>4.3924860111914654E-3</v>
      </c>
      <c r="T96" s="25">
        <f>BRPL_EOD!T96-BRPL_ISGS_exbus!T96</f>
        <v>0</v>
      </c>
      <c r="U96" s="25">
        <f>BRPL_EOD!U96-BRPL_ISGS_exbus!U96</f>
        <v>-1.4828055300810661E-3</v>
      </c>
      <c r="V96" s="25">
        <f>BRPL_EOD!V96-BRPL_ISGS_exbus!V96</f>
        <v>0</v>
      </c>
      <c r="W96" s="25">
        <f>BRPL_EOD!W96-BRPL_ISGS_exbus!W96</f>
        <v>4.3920367534440174E-3</v>
      </c>
      <c r="X96" s="25">
        <f>BRPL_EOD!X96-BRPL_ISGS_exbus!X96</f>
        <v>-4.3918989456059876E-3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6.7369503728436086E-3</v>
      </c>
      <c r="N97" s="25">
        <f>BRPL_EOD!N97-BRPL_ISGS_exbus!N97</f>
        <v>4.2855931484737653E-3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4.3928750627202362E-3</v>
      </c>
      <c r="S97" s="25">
        <f>BRPL_EOD!S97-BRPL_ISGS_exbus!S97</f>
        <v>4.3924860111914654E-3</v>
      </c>
      <c r="T97" s="25">
        <f>BRPL_EOD!T97-BRPL_ISGS_exbus!T97</f>
        <v>0</v>
      </c>
      <c r="U97" s="25">
        <f>BRPL_EOD!U97-BRPL_ISGS_exbus!U97</f>
        <v>-1.4828055300810661E-3</v>
      </c>
      <c r="V97" s="25">
        <f>BRPL_EOD!V97-BRPL_ISGS_exbus!V97</f>
        <v>0</v>
      </c>
      <c r="W97" s="25">
        <f>BRPL_EOD!W97-BRPL_ISGS_exbus!W97</f>
        <v>4.3920367534440174E-3</v>
      </c>
      <c r="X97" s="25">
        <f>BRPL_EOD!X97-BRPL_ISGS_exbus!X97</f>
        <v>-4.3918989456059876E-3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6.7369503728436086E-3</v>
      </c>
      <c r="N98" s="25">
        <f>BRPL_EOD!N98-BRPL_ISGS_exbus!N98</f>
        <v>4.2855931484737653E-3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4.3928750627202362E-3</v>
      </c>
      <c r="S98" s="25">
        <f>BRPL_EOD!S98-BRPL_ISGS_exbus!S98</f>
        <v>4.3924860111914654E-3</v>
      </c>
      <c r="T98" s="25">
        <f>BRPL_EOD!T98-BRPL_ISGS_exbus!T98</f>
        <v>0</v>
      </c>
      <c r="U98" s="25">
        <f>BRPL_EOD!U98-BRPL_ISGS_exbus!U98</f>
        <v>-1.4828055300810661E-3</v>
      </c>
      <c r="V98" s="25">
        <f>BRPL_EOD!V98-BRPL_ISGS_exbus!V98</f>
        <v>0</v>
      </c>
      <c r="W98" s="25">
        <f>BRPL_EOD!W98-BRPL_ISGS_exbus!W98</f>
        <v>4.3920367534440174E-3</v>
      </c>
      <c r="X98" s="25">
        <f>BRPL_EOD!X98-BRPL_ISGS_exbus!X98</f>
        <v>-4.3918989456059876E-3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-2.8298386881786541E-5</v>
      </c>
      <c r="L99" s="25">
        <f>BRPL_EOD!L99-BRPL_ISGS_exbus!L99</f>
        <v>5.1122577076900821E-6</v>
      </c>
      <c r="M99" s="25">
        <f>BRPL_EOD!M99-BRPL_ISGS_exbus!M99</f>
        <v>1.5494985857533727E-4</v>
      </c>
      <c r="N99" s="25">
        <f>BRPL_EOD!N99-BRPL_ISGS_exbus!N99</f>
        <v>8.678326125588498E-5</v>
      </c>
      <c r="O99" s="25">
        <f>BRPL_EOD!O99-BRPL_ISGS_exbus!O99</f>
        <v>5.1587288730114977E-5</v>
      </c>
      <c r="P99" s="25">
        <f>BRPL_EOD!P99-BRPL_ISGS_exbus!P99</f>
        <v>4.2283332288228781E-5</v>
      </c>
      <c r="Q99" s="25">
        <f>BRPL_EOD!Q99-BRPL_ISGS_exbus!Q99</f>
        <v>5.1294320971478902E-5</v>
      </c>
      <c r="R99" s="25">
        <f>BRPL_EOD!R99-BRPL_ISGS_exbus!R99</f>
        <v>2.5252699850819571E-5</v>
      </c>
      <c r="S99" s="25">
        <f>BRPL_EOD!S99-BRPL_ISGS_exbus!S99</f>
        <v>1.1868488004829203E-5</v>
      </c>
      <c r="T99" s="25">
        <f>BRPL_EOD!T99-BRPL_ISGS_exbus!T99</f>
        <v>0</v>
      </c>
      <c r="U99" s="25">
        <f>BRPL_EOD!U99-BRPL_ISGS_exbus!U99</f>
        <v>-1.0377486402868286E-5</v>
      </c>
      <c r="V99" s="25">
        <f>BRPL_EOD!V99-BRPL_ISGS_exbus!V99</f>
        <v>0</v>
      </c>
      <c r="W99" s="25">
        <f>BRPL_EOD!W99-BRPL_ISGS_exbus!W99</f>
        <v>9.0979794039713902E-5</v>
      </c>
      <c r="X99" s="25">
        <f>BRPL_EOD!X99-BRPL_ISGS_exbus!X99</f>
        <v>-7.8966786743350781E-5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154.47</v>
      </c>
      <c r="C3" s="194">
        <f>PPCL_NG!P3+PPCL_Spot!P3+GT_NG!P3+GT_Spot!P3+Bawana_NG!P3+Bawana_RLNG!P3+Bawana_Spot!P3</f>
        <v>155.87915511868351</v>
      </c>
      <c r="D3" s="195">
        <f t="shared" ref="D3:D66" si="0">B3-C3</f>
        <v>-1.4091551186835147</v>
      </c>
      <c r="E3" s="194">
        <f>PPCL_NG!J3+PPCL_Spot!J3+GT_NG!J3+GT_Spot!J3+Bawana_NG!J3+Bawana_RLNG!J3+Bawana_Spot!J3</f>
        <v>77.33</v>
      </c>
      <c r="F3" s="194">
        <f>PPCL_NG!Q3+PPCL_Spot!Q3+GT_NG!Q3+GT_Spot!Q3+Bawana_NG!Q3+Bawana_RLNG!Q3+Bawana_Spot!Q3</f>
        <v>78.184601401226331</v>
      </c>
      <c r="G3" s="195">
        <f t="shared" ref="G3:G66" si="1">E3-F3</f>
        <v>-0.85460140122633277</v>
      </c>
      <c r="H3" s="194">
        <f>PPCL_NG!K3+PPCL_Spot!K3+GT_NG!K3+GT_Spot!K3+Bawana_NG!K3+Bawana_RLNG!K3+Bawana_Spot!K3</f>
        <v>15.02</v>
      </c>
      <c r="I3" s="194">
        <f>PPCL_NG!R3+PPCL_Spot!R3+GT_NG!R3+GT_Spot!R3+Bawana_NG!R3+Bawana_RLNG!R3+Bawana_Spot!R3</f>
        <v>15.202384105960265</v>
      </c>
      <c r="J3" s="195">
        <f t="shared" ref="J3:J66" si="2">H3-I3</f>
        <v>-0.18238410596026533</v>
      </c>
      <c r="K3" s="194">
        <f>PPCL_NG!L3+PPCL_Spot!L3+GT_NG!L3+GT_Spot!L3+Bawana_NG!L3+Bawana_RLNG!L3+Bawana_Spot!L3</f>
        <v>66.55</v>
      </c>
      <c r="L3" s="194">
        <f>PPCL_NG!S3+PPCL_Spot!S3+GT_NG!S3+GT_Spot!S3+Bawana_NG!S3+Bawana_RLNG!S3+Bawana_Spot!S3</f>
        <v>67.54989570206719</v>
      </c>
      <c r="M3" s="195">
        <f t="shared" ref="M3:M66" si="3">K3-L3</f>
        <v>-0.99989570206719236</v>
      </c>
      <c r="N3" s="194">
        <f>PPCL_NG!M3+PPCL_Spot!M3+GT_NG!M3+GT_Spot!M3+Bawana_NG!M3+Bawana_RLNG!M3+Bawana_Spot!M3</f>
        <v>91.58</v>
      </c>
      <c r="O3" s="194">
        <f>PPCL_NG!T3+PPCL_Spot!T3+GT_NG!T3+GT_Spot!T3+Bawana_NG!T3+Bawana_RLNG!T3+Bawana_Spot!T3</f>
        <v>92.623963672062715</v>
      </c>
      <c r="P3" s="195">
        <f t="shared" ref="P3:P66" si="4">N3-O3</f>
        <v>-1.0439636720627163</v>
      </c>
      <c r="Q3" s="195">
        <f>D3+G3+J3+M3+P3</f>
        <v>-4.4900000000000215</v>
      </c>
    </row>
    <row r="4" spans="1:17">
      <c r="A4" s="34" t="s">
        <v>46</v>
      </c>
      <c r="B4" s="194">
        <f>PPCL_NG!I4+PPCL_Spot!I4+GT_NG!I4+GT_Spot!I4+Bawana_NG!I4+Bawana_RLNG!I4+Bawana_Spot!I4</f>
        <v>154.47</v>
      </c>
      <c r="C4" s="194">
        <f>PPCL_NG!P4+PPCL_Spot!P4+GT_NG!P4+GT_Spot!P4+Bawana_NG!P4+Bawana_RLNG!P4+Bawana_Spot!P4</f>
        <v>154.65357832450951</v>
      </c>
      <c r="D4" s="195">
        <f t="shared" si="0"/>
        <v>-0.1835783245095115</v>
      </c>
      <c r="E4" s="194">
        <f>PPCL_NG!J4+PPCL_Spot!J4+GT_NG!J4+GT_Spot!J4+Bawana_NG!J4+Bawana_RLNG!J4+Bawana_Spot!J4</f>
        <v>77.33</v>
      </c>
      <c r="F4" s="194">
        <f>PPCL_NG!Q4+PPCL_Spot!Q4+GT_NG!Q4+GT_Spot!Q4+Bawana_NG!Q4+Bawana_RLNG!Q4+Bawana_Spot!Q4</f>
        <v>77.45208034880099</v>
      </c>
      <c r="G4" s="195">
        <f t="shared" si="1"/>
        <v>-0.12208034880099206</v>
      </c>
      <c r="H4" s="194">
        <f>PPCL_NG!K4+PPCL_Spot!K4+GT_NG!K4+GT_Spot!K4+Bawana_NG!K4+Bawana_RLNG!K4+Bawana_Spot!K4</f>
        <v>15.02</v>
      </c>
      <c r="I4" s="194">
        <f>PPCL_NG!R4+PPCL_Spot!R4+GT_NG!R4+GT_Spot!R4+Bawana_NG!R4+Bawana_RLNG!R4+Bawana_Spot!R4</f>
        <v>15.02</v>
      </c>
      <c r="J4" s="195">
        <f t="shared" si="2"/>
        <v>0</v>
      </c>
      <c r="K4" s="194">
        <f>PPCL_NG!L4+PPCL_Spot!L4+GT_NG!L4+GT_Spot!L4+Bawana_NG!L4+Bawana_RLNG!L4+Bawana_Spot!L4</f>
        <v>66.55</v>
      </c>
      <c r="L4" s="194">
        <f>PPCL_NG!S4+PPCL_Spot!S4+GT_NG!S4+GT_Spot!S4+Bawana_NG!S4+Bawana_RLNG!S4+Bawana_Spot!S4</f>
        <v>66.581740890688252</v>
      </c>
      <c r="M4" s="195">
        <f t="shared" si="3"/>
        <v>-3.1740890688254808E-2</v>
      </c>
      <c r="N4" s="194">
        <f>PPCL_NG!M4+PPCL_Spot!M4+GT_NG!M4+GT_Spot!M4+Bawana_NG!M4+Bawana_RLNG!M4+Bawana_Spot!M4</f>
        <v>91.58</v>
      </c>
      <c r="O4" s="194">
        <f>PPCL_NG!T4+PPCL_Spot!T4+GT_NG!T4+GT_Spot!T4+Bawana_NG!T4+Bawana_RLNG!T4+Bawana_Spot!T4</f>
        <v>91.732600436001249</v>
      </c>
      <c r="P4" s="195">
        <f t="shared" si="4"/>
        <v>-0.15260043600125073</v>
      </c>
      <c r="Q4" s="195">
        <f t="shared" ref="Q4:Q67" si="5">D4+G4+J4+M4+P4</f>
        <v>-0.49000000000000909</v>
      </c>
    </row>
    <row r="5" spans="1:17">
      <c r="A5" s="34" t="s">
        <v>47</v>
      </c>
      <c r="B5" s="194">
        <f>PPCL_NG!I5+PPCL_Spot!I5+GT_NG!I5+GT_Spot!I5+Bawana_NG!I5+Bawana_RLNG!I5+Bawana_Spot!I5</f>
        <v>154.47</v>
      </c>
      <c r="C5" s="194">
        <f>PPCL_NG!P5+PPCL_Spot!P5+GT_NG!P5+GT_Spot!P5+Bawana_NG!P5+Bawana_RLNG!P5+Bawana_Spot!P5</f>
        <v>154.65357832450951</v>
      </c>
      <c r="D5" s="195">
        <f t="shared" si="0"/>
        <v>-0.1835783245095115</v>
      </c>
      <c r="E5" s="194">
        <f>PPCL_NG!J5+PPCL_Spot!J5+GT_NG!J5+GT_Spot!J5+Bawana_NG!J5+Bawana_RLNG!J5+Bawana_Spot!J5</f>
        <v>77.33</v>
      </c>
      <c r="F5" s="194">
        <f>PPCL_NG!Q5+PPCL_Spot!Q5+GT_NG!Q5+GT_Spot!Q5+Bawana_NG!Q5+Bawana_RLNG!Q5+Bawana_Spot!Q5</f>
        <v>77.45208034880099</v>
      </c>
      <c r="G5" s="195">
        <f t="shared" si="1"/>
        <v>-0.12208034880099206</v>
      </c>
      <c r="H5" s="194">
        <f>PPCL_NG!K5+PPCL_Spot!K5+GT_NG!K5+GT_Spot!K5+Bawana_NG!K5+Bawana_RLNG!K5+Bawana_Spot!K5</f>
        <v>15.02</v>
      </c>
      <c r="I5" s="194">
        <f>PPCL_NG!R5+PPCL_Spot!R5+GT_NG!R5+GT_Spot!R5+Bawana_NG!R5+Bawana_RLNG!R5+Bawana_Spot!R5</f>
        <v>15.02</v>
      </c>
      <c r="J5" s="195">
        <f t="shared" si="2"/>
        <v>0</v>
      </c>
      <c r="K5" s="194">
        <f>PPCL_NG!L5+PPCL_Spot!L5+GT_NG!L5+GT_Spot!L5+Bawana_NG!L5+Bawana_RLNG!L5+Bawana_Spot!L5</f>
        <v>66.55</v>
      </c>
      <c r="L5" s="194">
        <f>PPCL_NG!S5+PPCL_Spot!S5+GT_NG!S5+GT_Spot!S5+Bawana_NG!S5+Bawana_RLNG!S5+Bawana_Spot!S5</f>
        <v>66.581740890688252</v>
      </c>
      <c r="M5" s="195">
        <f t="shared" si="3"/>
        <v>-3.1740890688254808E-2</v>
      </c>
      <c r="N5" s="194">
        <f>PPCL_NG!M5+PPCL_Spot!M5+GT_NG!M5+GT_Spot!M5+Bawana_NG!M5+Bawana_RLNG!M5+Bawana_Spot!M5</f>
        <v>91.58</v>
      </c>
      <c r="O5" s="194">
        <f>PPCL_NG!T5+PPCL_Spot!T5+GT_NG!T5+GT_Spot!T5+Bawana_NG!T5+Bawana_RLNG!T5+Bawana_Spot!T5</f>
        <v>91.732600436001249</v>
      </c>
      <c r="P5" s="195">
        <f t="shared" si="4"/>
        <v>-0.15260043600125073</v>
      </c>
      <c r="Q5" s="195">
        <f t="shared" si="5"/>
        <v>-0.49000000000000909</v>
      </c>
    </row>
    <row r="6" spans="1:17">
      <c r="A6" s="34" t="s">
        <v>48</v>
      </c>
      <c r="B6" s="194">
        <f>PPCL_NG!I6+PPCL_Spot!I6+GT_NG!I6+GT_Spot!I6+Bawana_NG!I6+Bawana_RLNG!I6+Bawana_Spot!I6</f>
        <v>154.47</v>
      </c>
      <c r="C6" s="194">
        <f>PPCL_NG!P6+PPCL_Spot!P6+GT_NG!P6+GT_Spot!P6+Bawana_NG!P6+Bawana_RLNG!P6+Bawana_Spot!P6</f>
        <v>154.65357832450951</v>
      </c>
      <c r="D6" s="195">
        <f t="shared" si="0"/>
        <v>-0.1835783245095115</v>
      </c>
      <c r="E6" s="194">
        <f>PPCL_NG!J6+PPCL_Spot!J6+GT_NG!J6+GT_Spot!J6+Bawana_NG!J6+Bawana_RLNG!J6+Bawana_Spot!J6</f>
        <v>77.33</v>
      </c>
      <c r="F6" s="194">
        <f>PPCL_NG!Q6+PPCL_Spot!Q6+GT_NG!Q6+GT_Spot!Q6+Bawana_NG!Q6+Bawana_RLNG!Q6+Bawana_Spot!Q6</f>
        <v>77.45208034880099</v>
      </c>
      <c r="G6" s="195">
        <f t="shared" si="1"/>
        <v>-0.12208034880099206</v>
      </c>
      <c r="H6" s="194">
        <f>PPCL_NG!K6+PPCL_Spot!K6+GT_NG!K6+GT_Spot!K6+Bawana_NG!K6+Bawana_RLNG!K6+Bawana_Spot!K6</f>
        <v>15.02</v>
      </c>
      <c r="I6" s="194">
        <f>PPCL_NG!R6+PPCL_Spot!R6+GT_NG!R6+GT_Spot!R6+Bawana_NG!R6+Bawana_RLNG!R6+Bawana_Spot!R6</f>
        <v>15.02</v>
      </c>
      <c r="J6" s="195">
        <f t="shared" si="2"/>
        <v>0</v>
      </c>
      <c r="K6" s="194">
        <f>PPCL_NG!L6+PPCL_Spot!L6+GT_NG!L6+GT_Spot!L6+Bawana_NG!L6+Bawana_RLNG!L6+Bawana_Spot!L6</f>
        <v>66.55</v>
      </c>
      <c r="L6" s="194">
        <f>PPCL_NG!S6+PPCL_Spot!S6+GT_NG!S6+GT_Spot!S6+Bawana_NG!S6+Bawana_RLNG!S6+Bawana_Spot!S6</f>
        <v>66.581740890688252</v>
      </c>
      <c r="M6" s="195">
        <f t="shared" si="3"/>
        <v>-3.1740890688254808E-2</v>
      </c>
      <c r="N6" s="194">
        <f>PPCL_NG!M6+PPCL_Spot!M6+GT_NG!M6+GT_Spot!M6+Bawana_NG!M6+Bawana_RLNG!M6+Bawana_Spot!M6</f>
        <v>91.58</v>
      </c>
      <c r="O6" s="194">
        <f>PPCL_NG!T6+PPCL_Spot!T6+GT_NG!T6+GT_Spot!T6+Bawana_NG!T6+Bawana_RLNG!T6+Bawana_Spot!T6</f>
        <v>91.732600436001249</v>
      </c>
      <c r="P6" s="195">
        <f t="shared" si="4"/>
        <v>-0.15260043600125073</v>
      </c>
      <c r="Q6" s="195">
        <f t="shared" si="5"/>
        <v>-0.49000000000000909</v>
      </c>
    </row>
    <row r="7" spans="1:17">
      <c r="A7" s="34" t="s">
        <v>49</v>
      </c>
      <c r="B7" s="194">
        <f>PPCL_NG!I7+PPCL_Spot!I7+GT_NG!I7+GT_Spot!I7+Bawana_NG!I7+Bawana_RLNG!I7+Bawana_Spot!I7</f>
        <v>154.47</v>
      </c>
      <c r="C7" s="194">
        <f>PPCL_NG!P7+PPCL_Spot!P7+GT_NG!P7+GT_Spot!P7+Bawana_NG!P7+Bawana_RLNG!P7+Bawana_Spot!P7</f>
        <v>154.65357832450951</v>
      </c>
      <c r="D7" s="195">
        <f t="shared" si="0"/>
        <v>-0.1835783245095115</v>
      </c>
      <c r="E7" s="194">
        <f>PPCL_NG!J7+PPCL_Spot!J7+GT_NG!J7+GT_Spot!J7+Bawana_NG!J7+Bawana_RLNG!J7+Bawana_Spot!J7</f>
        <v>77.33</v>
      </c>
      <c r="F7" s="194">
        <f>PPCL_NG!Q7+PPCL_Spot!Q7+GT_NG!Q7+GT_Spot!Q7+Bawana_NG!Q7+Bawana_RLNG!Q7+Bawana_Spot!Q7</f>
        <v>77.45208034880099</v>
      </c>
      <c r="G7" s="195">
        <f t="shared" si="1"/>
        <v>-0.12208034880099206</v>
      </c>
      <c r="H7" s="194">
        <f>PPCL_NG!K7+PPCL_Spot!K7+GT_NG!K7+GT_Spot!K7+Bawana_NG!K7+Bawana_RLNG!K7+Bawana_Spot!K7</f>
        <v>15.02</v>
      </c>
      <c r="I7" s="194">
        <f>PPCL_NG!R7+PPCL_Spot!R7+GT_NG!R7+GT_Spot!R7+Bawana_NG!R7+Bawana_RLNG!R7+Bawana_Spot!R7</f>
        <v>15.02</v>
      </c>
      <c r="J7" s="195">
        <f t="shared" si="2"/>
        <v>0</v>
      </c>
      <c r="K7" s="194">
        <f>PPCL_NG!L7+PPCL_Spot!L7+GT_NG!L7+GT_Spot!L7+Bawana_NG!L7+Bawana_RLNG!L7+Bawana_Spot!L7</f>
        <v>66.55</v>
      </c>
      <c r="L7" s="194">
        <f>PPCL_NG!S7+PPCL_Spot!S7+GT_NG!S7+GT_Spot!S7+Bawana_NG!S7+Bawana_RLNG!S7+Bawana_Spot!S7</f>
        <v>66.581740890688252</v>
      </c>
      <c r="M7" s="195">
        <f t="shared" si="3"/>
        <v>-3.1740890688254808E-2</v>
      </c>
      <c r="N7" s="194">
        <f>PPCL_NG!M7+PPCL_Spot!M7+GT_NG!M7+GT_Spot!M7+Bawana_NG!M7+Bawana_RLNG!M7+Bawana_Spot!M7</f>
        <v>91.58</v>
      </c>
      <c r="O7" s="194">
        <f>PPCL_NG!T7+PPCL_Spot!T7+GT_NG!T7+GT_Spot!T7+Bawana_NG!T7+Bawana_RLNG!T7+Bawana_Spot!T7</f>
        <v>91.732600436001249</v>
      </c>
      <c r="P7" s="195">
        <f t="shared" si="4"/>
        <v>-0.15260043600125073</v>
      </c>
      <c r="Q7" s="195">
        <f t="shared" si="5"/>
        <v>-0.49000000000000909</v>
      </c>
    </row>
    <row r="8" spans="1:17">
      <c r="A8" s="34" t="s">
        <v>50</v>
      </c>
      <c r="B8" s="194">
        <f>PPCL_NG!I8+PPCL_Spot!I8+GT_NG!I8+GT_Spot!I8+Bawana_NG!I8+Bawana_RLNG!I8+Bawana_Spot!I8</f>
        <v>154.47</v>
      </c>
      <c r="C8" s="194">
        <f>PPCL_NG!P8+PPCL_Spot!P8+GT_NG!P8+GT_Spot!P8+Bawana_NG!P8+Bawana_RLNG!P8+Bawana_Spot!P8</f>
        <v>154.65357832450951</v>
      </c>
      <c r="D8" s="195">
        <f t="shared" si="0"/>
        <v>-0.1835783245095115</v>
      </c>
      <c r="E8" s="194">
        <f>PPCL_NG!J8+PPCL_Spot!J8+GT_NG!J8+GT_Spot!J8+Bawana_NG!J8+Bawana_RLNG!J8+Bawana_Spot!J8</f>
        <v>77.33</v>
      </c>
      <c r="F8" s="194">
        <f>PPCL_NG!Q8+PPCL_Spot!Q8+GT_NG!Q8+GT_Spot!Q8+Bawana_NG!Q8+Bawana_RLNG!Q8+Bawana_Spot!Q8</f>
        <v>77.45208034880099</v>
      </c>
      <c r="G8" s="195">
        <f t="shared" si="1"/>
        <v>-0.12208034880099206</v>
      </c>
      <c r="H8" s="194">
        <f>PPCL_NG!K8+PPCL_Spot!K8+GT_NG!K8+GT_Spot!K8+Bawana_NG!K8+Bawana_RLNG!K8+Bawana_Spot!K8</f>
        <v>15.02</v>
      </c>
      <c r="I8" s="194">
        <f>PPCL_NG!R8+PPCL_Spot!R8+GT_NG!R8+GT_Spot!R8+Bawana_NG!R8+Bawana_RLNG!R8+Bawana_Spot!R8</f>
        <v>15.02</v>
      </c>
      <c r="J8" s="195">
        <f t="shared" si="2"/>
        <v>0</v>
      </c>
      <c r="K8" s="194">
        <f>PPCL_NG!L8+PPCL_Spot!L8+GT_NG!L8+GT_Spot!L8+Bawana_NG!L8+Bawana_RLNG!L8+Bawana_Spot!L8</f>
        <v>66.55</v>
      </c>
      <c r="L8" s="194">
        <f>PPCL_NG!S8+PPCL_Spot!S8+GT_NG!S8+GT_Spot!S8+Bawana_NG!S8+Bawana_RLNG!S8+Bawana_Spot!S8</f>
        <v>66.581740890688252</v>
      </c>
      <c r="M8" s="195">
        <f t="shared" si="3"/>
        <v>-3.1740890688254808E-2</v>
      </c>
      <c r="N8" s="194">
        <f>PPCL_NG!M8+PPCL_Spot!M8+GT_NG!M8+GT_Spot!M8+Bawana_NG!M8+Bawana_RLNG!M8+Bawana_Spot!M8</f>
        <v>91.58</v>
      </c>
      <c r="O8" s="194">
        <f>PPCL_NG!T8+PPCL_Spot!T8+GT_NG!T8+GT_Spot!T8+Bawana_NG!T8+Bawana_RLNG!T8+Bawana_Spot!T8</f>
        <v>91.732600436001249</v>
      </c>
      <c r="P8" s="195">
        <f t="shared" si="4"/>
        <v>-0.15260043600125073</v>
      </c>
      <c r="Q8" s="195">
        <f t="shared" si="5"/>
        <v>-0.49000000000000909</v>
      </c>
    </row>
    <row r="9" spans="1:17">
      <c r="A9" s="34" t="s">
        <v>51</v>
      </c>
      <c r="B9" s="194">
        <f>PPCL_NG!I9+PPCL_Spot!I9+GT_NG!I9+GT_Spot!I9+Bawana_NG!I9+Bawana_RLNG!I9+Bawana_Spot!I9</f>
        <v>154.47</v>
      </c>
      <c r="C9" s="194">
        <f>PPCL_NG!P9+PPCL_Spot!P9+GT_NG!P9+GT_Spot!P9+Bawana_NG!P9+Bawana_RLNG!P9+Bawana_Spot!P9</f>
        <v>154.65357832450951</v>
      </c>
      <c r="D9" s="195">
        <f t="shared" si="0"/>
        <v>-0.1835783245095115</v>
      </c>
      <c r="E9" s="194">
        <f>PPCL_NG!J9+PPCL_Spot!J9+GT_NG!J9+GT_Spot!J9+Bawana_NG!J9+Bawana_RLNG!J9+Bawana_Spot!J9</f>
        <v>77.33</v>
      </c>
      <c r="F9" s="194">
        <f>PPCL_NG!Q9+PPCL_Spot!Q9+GT_NG!Q9+GT_Spot!Q9+Bawana_NG!Q9+Bawana_RLNG!Q9+Bawana_Spot!Q9</f>
        <v>77.45208034880099</v>
      </c>
      <c r="G9" s="195">
        <f t="shared" si="1"/>
        <v>-0.12208034880099206</v>
      </c>
      <c r="H9" s="194">
        <f>PPCL_NG!K9+PPCL_Spot!K9+GT_NG!K9+GT_Spot!K9+Bawana_NG!K9+Bawana_RLNG!K9+Bawana_Spot!K9</f>
        <v>15.02</v>
      </c>
      <c r="I9" s="194">
        <f>PPCL_NG!R9+PPCL_Spot!R9+GT_NG!R9+GT_Spot!R9+Bawana_NG!R9+Bawana_RLNG!R9+Bawana_Spot!R9</f>
        <v>15.02</v>
      </c>
      <c r="J9" s="195">
        <f t="shared" si="2"/>
        <v>0</v>
      </c>
      <c r="K9" s="194">
        <f>PPCL_NG!L9+PPCL_Spot!L9+GT_NG!L9+GT_Spot!L9+Bawana_NG!L9+Bawana_RLNG!L9+Bawana_Spot!L9</f>
        <v>66.55</v>
      </c>
      <c r="L9" s="194">
        <f>PPCL_NG!S9+PPCL_Spot!S9+GT_NG!S9+GT_Spot!S9+Bawana_NG!S9+Bawana_RLNG!S9+Bawana_Spot!S9</f>
        <v>66.581740890688252</v>
      </c>
      <c r="M9" s="195">
        <f t="shared" si="3"/>
        <v>-3.1740890688254808E-2</v>
      </c>
      <c r="N9" s="194">
        <f>PPCL_NG!M9+PPCL_Spot!M9+GT_NG!M9+GT_Spot!M9+Bawana_NG!M9+Bawana_RLNG!M9+Bawana_Spot!M9</f>
        <v>91.58</v>
      </c>
      <c r="O9" s="194">
        <f>PPCL_NG!T9+PPCL_Spot!T9+GT_NG!T9+GT_Spot!T9+Bawana_NG!T9+Bawana_RLNG!T9+Bawana_Spot!T9</f>
        <v>91.732600436001249</v>
      </c>
      <c r="P9" s="195">
        <f t="shared" si="4"/>
        <v>-0.15260043600125073</v>
      </c>
      <c r="Q9" s="195">
        <f t="shared" si="5"/>
        <v>-0.49000000000000909</v>
      </c>
    </row>
    <row r="10" spans="1:17">
      <c r="A10" s="34" t="s">
        <v>52</v>
      </c>
      <c r="B10" s="194">
        <f>PPCL_NG!I10+PPCL_Spot!I10+GT_NG!I10+GT_Spot!I10+Bawana_NG!I10+Bawana_RLNG!I10+Bawana_Spot!I10</f>
        <v>154.47</v>
      </c>
      <c r="C10" s="194">
        <f>PPCL_NG!P10+PPCL_Spot!P10+GT_NG!P10+GT_Spot!P10+Bawana_NG!P10+Bawana_RLNG!P10+Bawana_Spot!P10</f>
        <v>154.65357832450951</v>
      </c>
      <c r="D10" s="195">
        <f t="shared" si="0"/>
        <v>-0.1835783245095115</v>
      </c>
      <c r="E10" s="194">
        <f>PPCL_NG!J10+PPCL_Spot!J10+GT_NG!J10+GT_Spot!J10+Bawana_NG!J10+Bawana_RLNG!J10+Bawana_Spot!J10</f>
        <v>77.33</v>
      </c>
      <c r="F10" s="194">
        <f>PPCL_NG!Q10+PPCL_Spot!Q10+GT_NG!Q10+GT_Spot!Q10+Bawana_NG!Q10+Bawana_RLNG!Q10+Bawana_Spot!Q10</f>
        <v>77.45208034880099</v>
      </c>
      <c r="G10" s="195">
        <f t="shared" si="1"/>
        <v>-0.12208034880099206</v>
      </c>
      <c r="H10" s="194">
        <f>PPCL_NG!K10+PPCL_Spot!K10+GT_NG!K10+GT_Spot!K10+Bawana_NG!K10+Bawana_RLNG!K10+Bawana_Spot!K10</f>
        <v>15.02</v>
      </c>
      <c r="I10" s="194">
        <f>PPCL_NG!R10+PPCL_Spot!R10+GT_NG!R10+GT_Spot!R10+Bawana_NG!R10+Bawana_RLNG!R10+Bawana_Spot!R10</f>
        <v>15.02</v>
      </c>
      <c r="J10" s="195">
        <f t="shared" si="2"/>
        <v>0</v>
      </c>
      <c r="K10" s="194">
        <f>PPCL_NG!L10+PPCL_Spot!L10+GT_NG!L10+GT_Spot!L10+Bawana_NG!L10+Bawana_RLNG!L10+Bawana_Spot!L10</f>
        <v>66.55</v>
      </c>
      <c r="L10" s="194">
        <f>PPCL_NG!S10+PPCL_Spot!S10+GT_NG!S10+GT_Spot!S10+Bawana_NG!S10+Bawana_RLNG!S10+Bawana_Spot!S10</f>
        <v>66.581740890688252</v>
      </c>
      <c r="M10" s="195">
        <f t="shared" si="3"/>
        <v>-3.1740890688254808E-2</v>
      </c>
      <c r="N10" s="194">
        <f>PPCL_NG!M10+PPCL_Spot!M10+GT_NG!M10+GT_Spot!M10+Bawana_NG!M10+Bawana_RLNG!M10+Bawana_Spot!M10</f>
        <v>91.58</v>
      </c>
      <c r="O10" s="194">
        <f>PPCL_NG!T10+PPCL_Spot!T10+GT_NG!T10+GT_Spot!T10+Bawana_NG!T10+Bawana_RLNG!T10+Bawana_Spot!T10</f>
        <v>91.732600436001249</v>
      </c>
      <c r="P10" s="195">
        <f t="shared" si="4"/>
        <v>-0.15260043600125073</v>
      </c>
      <c r="Q10" s="195">
        <f t="shared" si="5"/>
        <v>-0.49000000000000909</v>
      </c>
    </row>
    <row r="11" spans="1:17">
      <c r="A11" s="34" t="s">
        <v>53</v>
      </c>
      <c r="B11" s="194">
        <f>PPCL_NG!I11+PPCL_Spot!I11+GT_NG!I11+GT_Spot!I11+Bawana_NG!I11+Bawana_RLNG!I11+Bawana_Spot!I11</f>
        <v>154.09</v>
      </c>
      <c r="C11" s="194">
        <f>PPCL_NG!P11+PPCL_Spot!P11+GT_NG!P11+GT_Spot!P11+Bawana_NG!P11+Bawana_RLNG!P11+Bawana_Spot!P11</f>
        <v>154.25829855537722</v>
      </c>
      <c r="D11" s="195">
        <f t="shared" si="0"/>
        <v>-0.16829855537721983</v>
      </c>
      <c r="E11" s="194">
        <f>PPCL_NG!J11+PPCL_Spot!J11+GT_NG!J11+GT_Spot!J11+Bawana_NG!J11+Bawana_RLNG!J11+Bawana_Spot!J11</f>
        <v>77.099999999999994</v>
      </c>
      <c r="F11" s="194">
        <f>PPCL_NG!Q11+PPCL_Spot!Q11+GT_NG!Q11+GT_Spot!Q11+Bawana_NG!Q11+Bawana_RLNG!Q11+Bawana_Spot!Q11</f>
        <v>77.212247191011244</v>
      </c>
      <c r="G11" s="195">
        <f t="shared" si="1"/>
        <v>-0.11224719101124947</v>
      </c>
      <c r="H11" s="194">
        <f>PPCL_NG!K11+PPCL_Spot!K11+GT_NG!K11+GT_Spot!K11+Bawana_NG!K11+Bawana_RLNG!K11+Bawana_Spot!K11</f>
        <v>15.02</v>
      </c>
      <c r="I11" s="194">
        <f>PPCL_NG!R11+PPCL_Spot!R11+GT_NG!R11+GT_Spot!R11+Bawana_NG!R11+Bawana_RLNG!R11+Bawana_Spot!R11</f>
        <v>15.02</v>
      </c>
      <c r="J11" s="195">
        <f t="shared" si="2"/>
        <v>0</v>
      </c>
      <c r="K11" s="194">
        <f>PPCL_NG!L11+PPCL_Spot!L11+GT_NG!L11+GT_Spot!L11+Bawana_NG!L11+Bawana_RLNG!L11+Bawana_Spot!L11</f>
        <v>66.490000000000009</v>
      </c>
      <c r="L11" s="194">
        <f>PPCL_NG!S11+PPCL_Spot!S11+GT_NG!S11+GT_Spot!S11+Bawana_NG!S11+Bawana_RLNG!S11+Bawana_Spot!S11</f>
        <v>66.519181380417336</v>
      </c>
      <c r="M11" s="195">
        <f t="shared" si="3"/>
        <v>-2.9181380417327318E-2</v>
      </c>
      <c r="N11" s="194">
        <f>PPCL_NG!M11+PPCL_Spot!M11+GT_NG!M11+GT_Spot!M11+Bawana_NG!M11+Bawana_RLNG!M11+Bawana_Spot!M11</f>
        <v>91.29</v>
      </c>
      <c r="O11" s="194">
        <f>PPCL_NG!T11+PPCL_Spot!T11+GT_NG!T11+GT_Spot!T11+Bawana_NG!T11+Bawana_RLNG!T11+Bawana_Spot!T11</f>
        <v>91.430272873194227</v>
      </c>
      <c r="P11" s="195">
        <f t="shared" si="4"/>
        <v>-0.14027287319422044</v>
      </c>
      <c r="Q11" s="195">
        <f t="shared" si="5"/>
        <v>-0.45000000000001705</v>
      </c>
    </row>
    <row r="12" spans="1:17">
      <c r="A12" s="34" t="s">
        <v>54</v>
      </c>
      <c r="B12" s="194">
        <f>PPCL_NG!I12+PPCL_Spot!I12+GT_NG!I12+GT_Spot!I12+Bawana_NG!I12+Bawana_RLNG!I12+Bawana_Spot!I12</f>
        <v>154.09</v>
      </c>
      <c r="C12" s="194">
        <f>PPCL_NG!P12+PPCL_Spot!P12+GT_NG!P12+GT_Spot!P12+Bawana_NG!P12+Bawana_RLNG!P12+Bawana_Spot!P12</f>
        <v>154.25829855537722</v>
      </c>
      <c r="D12" s="195">
        <f t="shared" si="0"/>
        <v>-0.16829855537721983</v>
      </c>
      <c r="E12" s="194">
        <f>PPCL_NG!J12+PPCL_Spot!J12+GT_NG!J12+GT_Spot!J12+Bawana_NG!J12+Bawana_RLNG!J12+Bawana_Spot!J12</f>
        <v>77.099999999999994</v>
      </c>
      <c r="F12" s="194">
        <f>PPCL_NG!Q12+PPCL_Spot!Q12+GT_NG!Q12+GT_Spot!Q12+Bawana_NG!Q12+Bawana_RLNG!Q12+Bawana_Spot!Q12</f>
        <v>77.212247191011244</v>
      </c>
      <c r="G12" s="195">
        <f t="shared" si="1"/>
        <v>-0.11224719101124947</v>
      </c>
      <c r="H12" s="194">
        <f>PPCL_NG!K12+PPCL_Spot!K12+GT_NG!K12+GT_Spot!K12+Bawana_NG!K12+Bawana_RLNG!K12+Bawana_Spot!K12</f>
        <v>15.02</v>
      </c>
      <c r="I12" s="194">
        <f>PPCL_NG!R12+PPCL_Spot!R12+GT_NG!R12+GT_Spot!R12+Bawana_NG!R12+Bawana_RLNG!R12+Bawana_Spot!R12</f>
        <v>15.02</v>
      </c>
      <c r="J12" s="195">
        <f t="shared" si="2"/>
        <v>0</v>
      </c>
      <c r="K12" s="194">
        <f>PPCL_NG!L12+PPCL_Spot!L12+GT_NG!L12+GT_Spot!L12+Bawana_NG!L12+Bawana_RLNG!L12+Bawana_Spot!L12</f>
        <v>66.490000000000009</v>
      </c>
      <c r="L12" s="194">
        <f>PPCL_NG!S12+PPCL_Spot!S12+GT_NG!S12+GT_Spot!S12+Bawana_NG!S12+Bawana_RLNG!S12+Bawana_Spot!S12</f>
        <v>66.519181380417336</v>
      </c>
      <c r="M12" s="195">
        <f t="shared" si="3"/>
        <v>-2.9181380417327318E-2</v>
      </c>
      <c r="N12" s="194">
        <f>PPCL_NG!M12+PPCL_Spot!M12+GT_NG!M12+GT_Spot!M12+Bawana_NG!M12+Bawana_RLNG!M12+Bawana_Spot!M12</f>
        <v>91.29</v>
      </c>
      <c r="O12" s="194">
        <f>PPCL_NG!T12+PPCL_Spot!T12+GT_NG!T12+GT_Spot!T12+Bawana_NG!T12+Bawana_RLNG!T12+Bawana_Spot!T12</f>
        <v>91.430272873194227</v>
      </c>
      <c r="P12" s="195">
        <f t="shared" si="4"/>
        <v>-0.14027287319422044</v>
      </c>
      <c r="Q12" s="195">
        <f t="shared" si="5"/>
        <v>-0.45000000000001705</v>
      </c>
    </row>
    <row r="13" spans="1:17">
      <c r="A13" s="34" t="s">
        <v>55</v>
      </c>
      <c r="B13" s="194">
        <f>PPCL_NG!I13+PPCL_Spot!I13+GT_NG!I13+GT_Spot!I13+Bawana_NG!I13+Bawana_RLNG!I13+Bawana_Spot!I13</f>
        <v>154.09</v>
      </c>
      <c r="C13" s="194">
        <f>PPCL_NG!P13+PPCL_Spot!P13+GT_NG!P13+GT_Spot!P13+Bawana_NG!P13+Bawana_RLNG!P13+Bawana_Spot!P13</f>
        <v>154.25829855537722</v>
      </c>
      <c r="D13" s="195">
        <f t="shared" si="0"/>
        <v>-0.16829855537721983</v>
      </c>
      <c r="E13" s="194">
        <f>PPCL_NG!J13+PPCL_Spot!J13+GT_NG!J13+GT_Spot!J13+Bawana_NG!J13+Bawana_RLNG!J13+Bawana_Spot!J13</f>
        <v>77.099999999999994</v>
      </c>
      <c r="F13" s="194">
        <f>PPCL_NG!Q13+PPCL_Spot!Q13+GT_NG!Q13+GT_Spot!Q13+Bawana_NG!Q13+Bawana_RLNG!Q13+Bawana_Spot!Q13</f>
        <v>77.212247191011244</v>
      </c>
      <c r="G13" s="195">
        <f t="shared" si="1"/>
        <v>-0.11224719101124947</v>
      </c>
      <c r="H13" s="194">
        <f>PPCL_NG!K13+PPCL_Spot!K13+GT_NG!K13+GT_Spot!K13+Bawana_NG!K13+Bawana_RLNG!K13+Bawana_Spot!K13</f>
        <v>15.02</v>
      </c>
      <c r="I13" s="194">
        <f>PPCL_NG!R13+PPCL_Spot!R13+GT_NG!R13+GT_Spot!R13+Bawana_NG!R13+Bawana_RLNG!R13+Bawana_Spot!R13</f>
        <v>15.02</v>
      </c>
      <c r="J13" s="195">
        <f t="shared" si="2"/>
        <v>0</v>
      </c>
      <c r="K13" s="194">
        <f>PPCL_NG!L13+PPCL_Spot!L13+GT_NG!L13+GT_Spot!L13+Bawana_NG!L13+Bawana_RLNG!L13+Bawana_Spot!L13</f>
        <v>66.490000000000009</v>
      </c>
      <c r="L13" s="194">
        <f>PPCL_NG!S13+PPCL_Spot!S13+GT_NG!S13+GT_Spot!S13+Bawana_NG!S13+Bawana_RLNG!S13+Bawana_Spot!S13</f>
        <v>66.519181380417336</v>
      </c>
      <c r="M13" s="195">
        <f t="shared" si="3"/>
        <v>-2.9181380417327318E-2</v>
      </c>
      <c r="N13" s="194">
        <f>PPCL_NG!M13+PPCL_Spot!M13+GT_NG!M13+GT_Spot!M13+Bawana_NG!M13+Bawana_RLNG!M13+Bawana_Spot!M13</f>
        <v>91.29</v>
      </c>
      <c r="O13" s="194">
        <f>PPCL_NG!T13+PPCL_Spot!T13+GT_NG!T13+GT_Spot!T13+Bawana_NG!T13+Bawana_RLNG!T13+Bawana_Spot!T13</f>
        <v>91.430272873194227</v>
      </c>
      <c r="P13" s="195">
        <f t="shared" si="4"/>
        <v>-0.14027287319422044</v>
      </c>
      <c r="Q13" s="195">
        <f t="shared" si="5"/>
        <v>-0.45000000000001705</v>
      </c>
    </row>
    <row r="14" spans="1:17">
      <c r="A14" s="34" t="s">
        <v>56</v>
      </c>
      <c r="B14" s="194">
        <f>PPCL_NG!I14+PPCL_Spot!I14+GT_NG!I14+GT_Spot!I14+Bawana_NG!I14+Bawana_RLNG!I14+Bawana_Spot!I14</f>
        <v>154.09</v>
      </c>
      <c r="C14" s="194">
        <f>PPCL_NG!P14+PPCL_Spot!P14+GT_NG!P14+GT_Spot!P14+Bawana_NG!P14+Bawana_RLNG!P14+Bawana_Spot!P14</f>
        <v>154.25829855537722</v>
      </c>
      <c r="D14" s="195">
        <f t="shared" si="0"/>
        <v>-0.16829855537721983</v>
      </c>
      <c r="E14" s="194">
        <f>PPCL_NG!J14+PPCL_Spot!J14+GT_NG!J14+GT_Spot!J14+Bawana_NG!J14+Bawana_RLNG!J14+Bawana_Spot!J14</f>
        <v>77.099999999999994</v>
      </c>
      <c r="F14" s="194">
        <f>PPCL_NG!Q14+PPCL_Spot!Q14+GT_NG!Q14+GT_Spot!Q14+Bawana_NG!Q14+Bawana_RLNG!Q14+Bawana_Spot!Q14</f>
        <v>77.212247191011244</v>
      </c>
      <c r="G14" s="195">
        <f t="shared" si="1"/>
        <v>-0.11224719101124947</v>
      </c>
      <c r="H14" s="194">
        <f>PPCL_NG!K14+PPCL_Spot!K14+GT_NG!K14+GT_Spot!K14+Bawana_NG!K14+Bawana_RLNG!K14+Bawana_Spot!K14</f>
        <v>15.02</v>
      </c>
      <c r="I14" s="194">
        <f>PPCL_NG!R14+PPCL_Spot!R14+GT_NG!R14+GT_Spot!R14+Bawana_NG!R14+Bawana_RLNG!R14+Bawana_Spot!R14</f>
        <v>15.02</v>
      </c>
      <c r="J14" s="195">
        <f t="shared" si="2"/>
        <v>0</v>
      </c>
      <c r="K14" s="194">
        <f>PPCL_NG!L14+PPCL_Spot!L14+GT_NG!L14+GT_Spot!L14+Bawana_NG!L14+Bawana_RLNG!L14+Bawana_Spot!L14</f>
        <v>66.490000000000009</v>
      </c>
      <c r="L14" s="194">
        <f>PPCL_NG!S14+PPCL_Spot!S14+GT_NG!S14+GT_Spot!S14+Bawana_NG!S14+Bawana_RLNG!S14+Bawana_Spot!S14</f>
        <v>66.519181380417336</v>
      </c>
      <c r="M14" s="195">
        <f t="shared" si="3"/>
        <v>-2.9181380417327318E-2</v>
      </c>
      <c r="N14" s="194">
        <f>PPCL_NG!M14+PPCL_Spot!M14+GT_NG!M14+GT_Spot!M14+Bawana_NG!M14+Bawana_RLNG!M14+Bawana_Spot!M14</f>
        <v>91.29</v>
      </c>
      <c r="O14" s="194">
        <f>PPCL_NG!T14+PPCL_Spot!T14+GT_NG!T14+GT_Spot!T14+Bawana_NG!T14+Bawana_RLNG!T14+Bawana_Spot!T14</f>
        <v>91.430272873194227</v>
      </c>
      <c r="P14" s="195">
        <f t="shared" si="4"/>
        <v>-0.14027287319422044</v>
      </c>
      <c r="Q14" s="195">
        <f t="shared" si="5"/>
        <v>-0.45000000000001705</v>
      </c>
    </row>
    <row r="15" spans="1:17">
      <c r="A15" s="34" t="s">
        <v>57</v>
      </c>
      <c r="B15" s="194">
        <f>PPCL_NG!I15+PPCL_Spot!I15+GT_NG!I15+GT_Spot!I15+Bawana_NG!I15+Bawana_RLNG!I15+Bawana_Spot!I15</f>
        <v>154.76</v>
      </c>
      <c r="C15" s="194">
        <f>PPCL_NG!P15+PPCL_Spot!P15+GT_NG!P15+GT_Spot!P15+Bawana_NG!P15+Bawana_RLNG!P15+Bawana_Spot!P15</f>
        <v>154.9435783245095</v>
      </c>
      <c r="D15" s="195">
        <f t="shared" si="0"/>
        <v>-0.1835783245095115</v>
      </c>
      <c r="E15" s="194">
        <f>PPCL_NG!J15+PPCL_Spot!J15+GT_NG!J15+GT_Spot!J15+Bawana_NG!J15+Bawana_RLNG!J15+Bawana_Spot!J15</f>
        <v>77.489999999999995</v>
      </c>
      <c r="F15" s="194">
        <f>PPCL_NG!Q15+PPCL_Spot!Q15+GT_NG!Q15+GT_Spot!Q15+Bawana_NG!Q15+Bawana_RLNG!Q15+Bawana_Spot!Q15</f>
        <v>77.612080348800987</v>
      </c>
      <c r="G15" s="195">
        <f t="shared" si="1"/>
        <v>-0.12208034880099206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15.08</v>
      </c>
      <c r="J15" s="195">
        <f t="shared" si="2"/>
        <v>0</v>
      </c>
      <c r="K15" s="194">
        <f>PPCL_NG!L15+PPCL_Spot!L15+GT_NG!L15+GT_Spot!L15+Bawana_NG!L15+Bawana_RLNG!L15+Bawana_Spot!L15</f>
        <v>66.849999999999994</v>
      </c>
      <c r="L15" s="194">
        <f>PPCL_NG!S15+PPCL_Spot!S15+GT_NG!S15+GT_Spot!S15+Bawana_NG!S15+Bawana_RLNG!S15+Bawana_Spot!S15</f>
        <v>66.881740890688263</v>
      </c>
      <c r="M15" s="195">
        <f t="shared" si="3"/>
        <v>-3.1740890688269019E-2</v>
      </c>
      <c r="N15" s="194">
        <f>PPCL_NG!M15+PPCL_Spot!M15+GT_NG!M15+GT_Spot!M15+Bawana_NG!M15+Bawana_RLNG!M15+Bawana_Spot!M15</f>
        <v>91.77</v>
      </c>
      <c r="O15" s="194">
        <f>PPCL_NG!T15+PPCL_Spot!T15+GT_NG!T15+GT_Spot!T15+Bawana_NG!T15+Bawana_RLNG!T15+Bawana_Spot!T15</f>
        <v>91.922600436001247</v>
      </c>
      <c r="P15" s="195">
        <f t="shared" si="4"/>
        <v>-0.15260043600125073</v>
      </c>
      <c r="Q15" s="195">
        <f t="shared" si="5"/>
        <v>-0.49000000000002331</v>
      </c>
    </row>
    <row r="16" spans="1:17">
      <c r="A16" s="34" t="s">
        <v>58</v>
      </c>
      <c r="B16" s="194">
        <f>PPCL_NG!I16+PPCL_Spot!I16+GT_NG!I16+GT_Spot!I16+Bawana_NG!I16+Bawana_RLNG!I16+Bawana_Spot!I16</f>
        <v>139.15</v>
      </c>
      <c r="C16" s="194">
        <f>PPCL_NG!P16+PPCL_Spot!P16+GT_NG!P16+GT_Spot!P16+Bawana_NG!P16+Bawana_RLNG!P16+Bawana_Spot!P16</f>
        <v>139.33357832450949</v>
      </c>
      <c r="D16" s="195">
        <f t="shared" si="0"/>
        <v>-0.18357832450948308</v>
      </c>
      <c r="E16" s="194">
        <f>PPCL_NG!J16+PPCL_Spot!J16+GT_NG!J16+GT_Spot!J16+Bawana_NG!J16+Bawana_RLNG!J16+Bawana_Spot!J16</f>
        <v>80.859999999999985</v>
      </c>
      <c r="F16" s="194">
        <f>PPCL_NG!Q16+PPCL_Spot!Q16+GT_NG!Q16+GT_Spot!Q16+Bawana_NG!Q16+Bawana_RLNG!Q16+Bawana_Spot!Q16</f>
        <v>80.982080348800991</v>
      </c>
      <c r="G16" s="195">
        <f t="shared" si="1"/>
        <v>-0.12208034880100627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15.08</v>
      </c>
      <c r="J16" s="195">
        <f t="shared" si="2"/>
        <v>0</v>
      </c>
      <c r="K16" s="194">
        <f>PPCL_NG!L16+PPCL_Spot!L16+GT_NG!L16+GT_Spot!L16+Bawana_NG!L16+Bawana_RLNG!L16+Bawana_Spot!L16</f>
        <v>67.45</v>
      </c>
      <c r="L16" s="194">
        <f>PPCL_NG!S16+PPCL_Spot!S16+GT_NG!S16+GT_Spot!S16+Bawana_NG!S16+Bawana_RLNG!S16+Bawana_Spot!S16</f>
        <v>67.481740890688258</v>
      </c>
      <c r="M16" s="195">
        <f t="shared" si="3"/>
        <v>-3.1740890688254808E-2</v>
      </c>
      <c r="N16" s="194">
        <f>PPCL_NG!M16+PPCL_Spot!M16+GT_NG!M16+GT_Spot!M16+Bawana_NG!M16+Bawana_RLNG!M16+Bawana_Spot!M16</f>
        <v>97.83</v>
      </c>
      <c r="O16" s="194">
        <f>PPCL_NG!T16+PPCL_Spot!T16+GT_NG!T16+GT_Spot!T16+Bawana_NG!T16+Bawana_RLNG!T16+Bawana_Spot!T16</f>
        <v>97.982600436001249</v>
      </c>
      <c r="P16" s="195">
        <f t="shared" si="4"/>
        <v>-0.15260043600125073</v>
      </c>
      <c r="Q16" s="195">
        <f t="shared" si="5"/>
        <v>-0.48999999999999488</v>
      </c>
    </row>
    <row r="17" spans="1:17">
      <c r="A17" s="34" t="s">
        <v>59</v>
      </c>
      <c r="B17" s="194">
        <f>PPCL_NG!I17+PPCL_Spot!I17+GT_NG!I17+GT_Spot!I17+Bawana_NG!I17+Bawana_RLNG!I17+Bawana_Spot!I17</f>
        <v>139.15</v>
      </c>
      <c r="C17" s="194">
        <f>PPCL_NG!P17+PPCL_Spot!P17+GT_NG!P17+GT_Spot!P17+Bawana_NG!P17+Bawana_RLNG!P17+Bawana_Spot!P17</f>
        <v>139.33357832450949</v>
      </c>
      <c r="D17" s="195">
        <f t="shared" si="0"/>
        <v>-0.18357832450948308</v>
      </c>
      <c r="E17" s="194">
        <f>PPCL_NG!J17+PPCL_Spot!J17+GT_NG!J17+GT_Spot!J17+Bawana_NG!J17+Bawana_RLNG!J17+Bawana_Spot!J17</f>
        <v>80.859999999999985</v>
      </c>
      <c r="F17" s="194">
        <f>PPCL_NG!Q17+PPCL_Spot!Q17+GT_NG!Q17+GT_Spot!Q17+Bawana_NG!Q17+Bawana_RLNG!Q17+Bawana_Spot!Q17</f>
        <v>80.982080348800991</v>
      </c>
      <c r="G17" s="195">
        <f t="shared" si="1"/>
        <v>-0.12208034880100627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15.08</v>
      </c>
      <c r="J17" s="195">
        <f t="shared" si="2"/>
        <v>0</v>
      </c>
      <c r="K17" s="194">
        <f>PPCL_NG!L17+PPCL_Spot!L17+GT_NG!L17+GT_Spot!L17+Bawana_NG!L17+Bawana_RLNG!L17+Bawana_Spot!L17</f>
        <v>67.45</v>
      </c>
      <c r="L17" s="194">
        <f>PPCL_NG!S17+PPCL_Spot!S17+GT_NG!S17+GT_Spot!S17+Bawana_NG!S17+Bawana_RLNG!S17+Bawana_Spot!S17</f>
        <v>67.481740890688258</v>
      </c>
      <c r="M17" s="195">
        <f t="shared" si="3"/>
        <v>-3.1740890688254808E-2</v>
      </c>
      <c r="N17" s="194">
        <f>PPCL_NG!M17+PPCL_Spot!M17+GT_NG!M17+GT_Spot!M17+Bawana_NG!M17+Bawana_RLNG!M17+Bawana_Spot!M17</f>
        <v>97.83</v>
      </c>
      <c r="O17" s="194">
        <f>PPCL_NG!T17+PPCL_Spot!T17+GT_NG!T17+GT_Spot!T17+Bawana_NG!T17+Bawana_RLNG!T17+Bawana_Spot!T17</f>
        <v>97.982600436001249</v>
      </c>
      <c r="P17" s="195">
        <f t="shared" si="4"/>
        <v>-0.15260043600125073</v>
      </c>
      <c r="Q17" s="195">
        <f t="shared" si="5"/>
        <v>-0.48999999999999488</v>
      </c>
    </row>
    <row r="18" spans="1:17">
      <c r="A18" s="34" t="s">
        <v>60</v>
      </c>
      <c r="B18" s="194">
        <f>PPCL_NG!I18+PPCL_Spot!I18+GT_NG!I18+GT_Spot!I18+Bawana_NG!I18+Bawana_RLNG!I18+Bawana_Spot!I18</f>
        <v>139.15</v>
      </c>
      <c r="C18" s="194">
        <f>PPCL_NG!P18+PPCL_Spot!P18+GT_NG!P18+GT_Spot!P18+Bawana_NG!P18+Bawana_RLNG!P18+Bawana_Spot!P18</f>
        <v>139.33357832450949</v>
      </c>
      <c r="D18" s="195">
        <f t="shared" si="0"/>
        <v>-0.18357832450948308</v>
      </c>
      <c r="E18" s="194">
        <f>PPCL_NG!J18+PPCL_Spot!J18+GT_NG!J18+GT_Spot!J18+Bawana_NG!J18+Bawana_RLNG!J18+Bawana_Spot!J18</f>
        <v>80.859999999999985</v>
      </c>
      <c r="F18" s="194">
        <f>PPCL_NG!Q18+PPCL_Spot!Q18+GT_NG!Q18+GT_Spot!Q18+Bawana_NG!Q18+Bawana_RLNG!Q18+Bawana_Spot!Q18</f>
        <v>80.982080348800991</v>
      </c>
      <c r="G18" s="195">
        <f t="shared" si="1"/>
        <v>-0.12208034880100627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15.08</v>
      </c>
      <c r="J18" s="195">
        <f t="shared" si="2"/>
        <v>0</v>
      </c>
      <c r="K18" s="194">
        <f>PPCL_NG!L18+PPCL_Spot!L18+GT_NG!L18+GT_Spot!L18+Bawana_NG!L18+Bawana_RLNG!L18+Bawana_Spot!L18</f>
        <v>67.45</v>
      </c>
      <c r="L18" s="194">
        <f>PPCL_NG!S18+PPCL_Spot!S18+GT_NG!S18+GT_Spot!S18+Bawana_NG!S18+Bawana_RLNG!S18+Bawana_Spot!S18</f>
        <v>67.481740890688258</v>
      </c>
      <c r="M18" s="195">
        <f t="shared" si="3"/>
        <v>-3.1740890688254808E-2</v>
      </c>
      <c r="N18" s="194">
        <f>PPCL_NG!M18+PPCL_Spot!M18+GT_NG!M18+GT_Spot!M18+Bawana_NG!M18+Bawana_RLNG!M18+Bawana_Spot!M18</f>
        <v>97.83</v>
      </c>
      <c r="O18" s="194">
        <f>PPCL_NG!T18+PPCL_Spot!T18+GT_NG!T18+GT_Spot!T18+Bawana_NG!T18+Bawana_RLNG!T18+Bawana_Spot!T18</f>
        <v>97.982600436001249</v>
      </c>
      <c r="P18" s="195">
        <f t="shared" si="4"/>
        <v>-0.15260043600125073</v>
      </c>
      <c r="Q18" s="195">
        <f t="shared" si="5"/>
        <v>-0.48999999999999488</v>
      </c>
    </row>
    <row r="19" spans="1:17">
      <c r="A19" s="34" t="s">
        <v>61</v>
      </c>
      <c r="B19" s="194">
        <f>PPCL_NG!I19+PPCL_Spot!I19+GT_NG!I19+GT_Spot!I19+Bawana_NG!I19+Bawana_RLNG!I19+Bawana_Spot!I19</f>
        <v>139.15</v>
      </c>
      <c r="C19" s="194">
        <f>PPCL_NG!P19+PPCL_Spot!P19+GT_NG!P19+GT_Spot!P19+Bawana_NG!P19+Bawana_RLNG!P19+Bawana_Spot!P19</f>
        <v>139.33357832450949</v>
      </c>
      <c r="D19" s="195">
        <f t="shared" si="0"/>
        <v>-0.18357832450948308</v>
      </c>
      <c r="E19" s="194">
        <f>PPCL_NG!J19+PPCL_Spot!J19+GT_NG!J19+GT_Spot!J19+Bawana_NG!J19+Bawana_RLNG!J19+Bawana_Spot!J19</f>
        <v>80.859999999999985</v>
      </c>
      <c r="F19" s="194">
        <f>PPCL_NG!Q19+PPCL_Spot!Q19+GT_NG!Q19+GT_Spot!Q19+Bawana_NG!Q19+Bawana_RLNG!Q19+Bawana_Spot!Q19</f>
        <v>80.982080348800991</v>
      </c>
      <c r="G19" s="195">
        <f t="shared" si="1"/>
        <v>-0.12208034880100627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15.08</v>
      </c>
      <c r="J19" s="195">
        <f t="shared" si="2"/>
        <v>0</v>
      </c>
      <c r="K19" s="194">
        <f>PPCL_NG!L19+PPCL_Spot!L19+GT_NG!L19+GT_Spot!L19+Bawana_NG!L19+Bawana_RLNG!L19+Bawana_Spot!L19</f>
        <v>67.45</v>
      </c>
      <c r="L19" s="194">
        <f>PPCL_NG!S19+PPCL_Spot!S19+GT_NG!S19+GT_Spot!S19+Bawana_NG!S19+Bawana_RLNG!S19+Bawana_Spot!S19</f>
        <v>67.481740890688258</v>
      </c>
      <c r="M19" s="195">
        <f t="shared" si="3"/>
        <v>-3.1740890688254808E-2</v>
      </c>
      <c r="N19" s="194">
        <f>PPCL_NG!M19+PPCL_Spot!M19+GT_NG!M19+GT_Spot!M19+Bawana_NG!M19+Bawana_RLNG!M19+Bawana_Spot!M19</f>
        <v>97.83</v>
      </c>
      <c r="O19" s="194">
        <f>PPCL_NG!T19+PPCL_Spot!T19+GT_NG!T19+GT_Spot!T19+Bawana_NG!T19+Bawana_RLNG!T19+Bawana_Spot!T19</f>
        <v>97.982600436001249</v>
      </c>
      <c r="P19" s="195">
        <f t="shared" si="4"/>
        <v>-0.15260043600125073</v>
      </c>
      <c r="Q19" s="195">
        <f t="shared" si="5"/>
        <v>-0.48999999999999488</v>
      </c>
    </row>
    <row r="20" spans="1:17">
      <c r="A20" s="34" t="s">
        <v>62</v>
      </c>
      <c r="B20" s="194">
        <f>PPCL_NG!I20+PPCL_Spot!I20+GT_NG!I20+GT_Spot!I20+Bawana_NG!I20+Bawana_RLNG!I20+Bawana_Spot!I20</f>
        <v>139.15</v>
      </c>
      <c r="C20" s="194">
        <f>PPCL_NG!P20+PPCL_Spot!P20+GT_NG!P20+GT_Spot!P20+Bawana_NG!P20+Bawana_RLNG!P20+Bawana_Spot!P20</f>
        <v>139.33357832450949</v>
      </c>
      <c r="D20" s="195">
        <f t="shared" si="0"/>
        <v>-0.18357832450948308</v>
      </c>
      <c r="E20" s="194">
        <f>PPCL_NG!J20+PPCL_Spot!J20+GT_NG!J20+GT_Spot!J20+Bawana_NG!J20+Bawana_RLNG!J20+Bawana_Spot!J20</f>
        <v>80.859999999999985</v>
      </c>
      <c r="F20" s="194">
        <f>PPCL_NG!Q20+PPCL_Spot!Q20+GT_NG!Q20+GT_Spot!Q20+Bawana_NG!Q20+Bawana_RLNG!Q20+Bawana_Spot!Q20</f>
        <v>80.982080348800991</v>
      </c>
      <c r="G20" s="195">
        <f t="shared" si="1"/>
        <v>-0.12208034880100627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15.08</v>
      </c>
      <c r="J20" s="195">
        <f t="shared" si="2"/>
        <v>0</v>
      </c>
      <c r="K20" s="194">
        <f>PPCL_NG!L20+PPCL_Spot!L20+GT_NG!L20+GT_Spot!L20+Bawana_NG!L20+Bawana_RLNG!L20+Bawana_Spot!L20</f>
        <v>67.45</v>
      </c>
      <c r="L20" s="194">
        <f>PPCL_NG!S20+PPCL_Spot!S20+GT_NG!S20+GT_Spot!S20+Bawana_NG!S20+Bawana_RLNG!S20+Bawana_Spot!S20</f>
        <v>67.481740890688258</v>
      </c>
      <c r="M20" s="195">
        <f t="shared" si="3"/>
        <v>-3.1740890688254808E-2</v>
      </c>
      <c r="N20" s="194">
        <f>PPCL_NG!M20+PPCL_Spot!M20+GT_NG!M20+GT_Spot!M20+Bawana_NG!M20+Bawana_RLNG!M20+Bawana_Spot!M20</f>
        <v>97.83</v>
      </c>
      <c r="O20" s="194">
        <f>PPCL_NG!T20+PPCL_Spot!T20+GT_NG!T20+GT_Spot!T20+Bawana_NG!T20+Bawana_RLNG!T20+Bawana_Spot!T20</f>
        <v>97.982600436001249</v>
      </c>
      <c r="P20" s="195">
        <f t="shared" si="4"/>
        <v>-0.15260043600125073</v>
      </c>
      <c r="Q20" s="195">
        <f t="shared" si="5"/>
        <v>-0.48999999999999488</v>
      </c>
    </row>
    <row r="21" spans="1:17">
      <c r="A21" s="34" t="s">
        <v>63</v>
      </c>
      <c r="B21" s="194">
        <f>PPCL_NG!I21+PPCL_Spot!I21+GT_NG!I21+GT_Spot!I21+Bawana_NG!I21+Bawana_RLNG!I21+Bawana_Spot!I21</f>
        <v>139.15</v>
      </c>
      <c r="C21" s="194">
        <f>PPCL_NG!P21+PPCL_Spot!P21+GT_NG!P21+GT_Spot!P21+Bawana_NG!P21+Bawana_RLNG!P21+Bawana_Spot!P21</f>
        <v>139.33357832450949</v>
      </c>
      <c r="D21" s="195">
        <f t="shared" si="0"/>
        <v>-0.18357832450948308</v>
      </c>
      <c r="E21" s="194">
        <f>PPCL_NG!J21+PPCL_Spot!J21+GT_NG!J21+GT_Spot!J21+Bawana_NG!J21+Bawana_RLNG!J21+Bawana_Spot!J21</f>
        <v>80.859999999999985</v>
      </c>
      <c r="F21" s="194">
        <f>PPCL_NG!Q21+PPCL_Spot!Q21+GT_NG!Q21+GT_Spot!Q21+Bawana_NG!Q21+Bawana_RLNG!Q21+Bawana_Spot!Q21</f>
        <v>80.982080348800991</v>
      </c>
      <c r="G21" s="195">
        <f t="shared" si="1"/>
        <v>-0.12208034880100627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15.08</v>
      </c>
      <c r="J21" s="195">
        <f t="shared" si="2"/>
        <v>0</v>
      </c>
      <c r="K21" s="194">
        <f>PPCL_NG!L21+PPCL_Spot!L21+GT_NG!L21+GT_Spot!L21+Bawana_NG!L21+Bawana_RLNG!L21+Bawana_Spot!L21</f>
        <v>67.45</v>
      </c>
      <c r="L21" s="194">
        <f>PPCL_NG!S21+PPCL_Spot!S21+GT_NG!S21+GT_Spot!S21+Bawana_NG!S21+Bawana_RLNG!S21+Bawana_Spot!S21</f>
        <v>67.481740890688258</v>
      </c>
      <c r="M21" s="195">
        <f t="shared" si="3"/>
        <v>-3.1740890688254808E-2</v>
      </c>
      <c r="N21" s="194">
        <f>PPCL_NG!M21+PPCL_Spot!M21+GT_NG!M21+GT_Spot!M21+Bawana_NG!M21+Bawana_RLNG!M21+Bawana_Spot!M21</f>
        <v>97.83</v>
      </c>
      <c r="O21" s="194">
        <f>PPCL_NG!T21+PPCL_Spot!T21+GT_NG!T21+GT_Spot!T21+Bawana_NG!T21+Bawana_RLNG!T21+Bawana_Spot!T21</f>
        <v>97.982600436001249</v>
      </c>
      <c r="P21" s="195">
        <f t="shared" si="4"/>
        <v>-0.15260043600125073</v>
      </c>
      <c r="Q21" s="195">
        <f t="shared" si="5"/>
        <v>-0.48999999999999488</v>
      </c>
    </row>
    <row r="22" spans="1:17">
      <c r="A22" s="34" t="s">
        <v>64</v>
      </c>
      <c r="B22" s="194">
        <f>PPCL_NG!I22+PPCL_Spot!I22+GT_NG!I22+GT_Spot!I22+Bawana_NG!I22+Bawana_RLNG!I22+Bawana_Spot!I22</f>
        <v>139.15</v>
      </c>
      <c r="C22" s="194">
        <f>PPCL_NG!P22+PPCL_Spot!P22+GT_NG!P22+GT_Spot!P22+Bawana_NG!P22+Bawana_RLNG!P22+Bawana_Spot!P22</f>
        <v>139.33357832450949</v>
      </c>
      <c r="D22" s="195">
        <f t="shared" si="0"/>
        <v>-0.18357832450948308</v>
      </c>
      <c r="E22" s="194">
        <f>PPCL_NG!J22+PPCL_Spot!J22+GT_NG!J22+GT_Spot!J22+Bawana_NG!J22+Bawana_RLNG!J22+Bawana_Spot!J22</f>
        <v>80.859999999999985</v>
      </c>
      <c r="F22" s="194">
        <f>PPCL_NG!Q22+PPCL_Spot!Q22+GT_NG!Q22+GT_Spot!Q22+Bawana_NG!Q22+Bawana_RLNG!Q22+Bawana_Spot!Q22</f>
        <v>80.982080348800991</v>
      </c>
      <c r="G22" s="195">
        <f t="shared" si="1"/>
        <v>-0.12208034880100627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15.08</v>
      </c>
      <c r="J22" s="195">
        <f t="shared" si="2"/>
        <v>0</v>
      </c>
      <c r="K22" s="194">
        <f>PPCL_NG!L22+PPCL_Spot!L22+GT_NG!L22+GT_Spot!L22+Bawana_NG!L22+Bawana_RLNG!L22+Bawana_Spot!L22</f>
        <v>67.45</v>
      </c>
      <c r="L22" s="194">
        <f>PPCL_NG!S22+PPCL_Spot!S22+GT_NG!S22+GT_Spot!S22+Bawana_NG!S22+Bawana_RLNG!S22+Bawana_Spot!S22</f>
        <v>67.481740890688258</v>
      </c>
      <c r="M22" s="195">
        <f t="shared" si="3"/>
        <v>-3.1740890688254808E-2</v>
      </c>
      <c r="N22" s="194">
        <f>PPCL_NG!M22+PPCL_Spot!M22+GT_NG!M22+GT_Spot!M22+Bawana_NG!M22+Bawana_RLNG!M22+Bawana_Spot!M22</f>
        <v>97.83</v>
      </c>
      <c r="O22" s="194">
        <f>PPCL_NG!T22+PPCL_Spot!T22+GT_NG!T22+GT_Spot!T22+Bawana_NG!T22+Bawana_RLNG!T22+Bawana_Spot!T22</f>
        <v>97.982600436001249</v>
      </c>
      <c r="P22" s="195">
        <f t="shared" si="4"/>
        <v>-0.15260043600125073</v>
      </c>
      <c r="Q22" s="195">
        <f t="shared" si="5"/>
        <v>-0.48999999999999488</v>
      </c>
    </row>
    <row r="23" spans="1:17">
      <c r="A23" s="34" t="s">
        <v>65</v>
      </c>
      <c r="B23" s="194">
        <f>PPCL_NG!I23+PPCL_Spot!I23+GT_NG!I23+GT_Spot!I23+Bawana_NG!I23+Bawana_RLNG!I23+Bawana_Spot!I23</f>
        <v>137.28</v>
      </c>
      <c r="C23" s="194">
        <f>PPCL_NG!P23+PPCL_Spot!P23+GT_NG!P23+GT_Spot!P23+Bawana_NG!P23+Bawana_RLNG!P23+Bawana_Spot!P23</f>
        <v>137.46357832450951</v>
      </c>
      <c r="D23" s="195">
        <f t="shared" si="0"/>
        <v>-0.1835783245095115</v>
      </c>
      <c r="E23" s="194">
        <f>PPCL_NG!J23+PPCL_Spot!J23+GT_NG!J23+GT_Spot!J23+Bawana_NG!J23+Bawana_RLNG!J23+Bawana_Spot!J23</f>
        <v>86.37</v>
      </c>
      <c r="F23" s="194">
        <f>PPCL_NG!Q23+PPCL_Spot!Q23+GT_NG!Q23+GT_Spot!Q23+Bawana_NG!Q23+Bawana_RLNG!Q23+Bawana_Spot!Q23</f>
        <v>86.492080348800997</v>
      </c>
      <c r="G23" s="195">
        <f t="shared" si="1"/>
        <v>-0.12208034880099206</v>
      </c>
      <c r="H23" s="194">
        <f>PPCL_NG!K23+PPCL_Spot!K23+GT_NG!K23+GT_Spot!K23+Bawana_NG!K23+Bawana_RLNG!K23+Bawana_Spot!K23</f>
        <v>14.68</v>
      </c>
      <c r="I23" s="194">
        <f>PPCL_NG!R23+PPCL_Spot!R23+GT_NG!R23+GT_Spot!R23+Bawana_NG!R23+Bawana_RLNG!R23+Bawana_Spot!R23</f>
        <v>14.68</v>
      </c>
      <c r="J23" s="195">
        <f t="shared" si="2"/>
        <v>0</v>
      </c>
      <c r="K23" s="194">
        <f>PPCL_NG!L23+PPCL_Spot!L23+GT_NG!L23+GT_Spot!L23+Bawana_NG!L23+Bawana_RLNG!L23+Bawana_Spot!L23</f>
        <v>65.47</v>
      </c>
      <c r="L23" s="194">
        <f>PPCL_NG!S23+PPCL_Spot!S23+GT_NG!S23+GT_Spot!S23+Bawana_NG!S23+Bawana_RLNG!S23+Bawana_Spot!S23</f>
        <v>65.501740890688268</v>
      </c>
      <c r="M23" s="195">
        <f t="shared" si="3"/>
        <v>-3.1740890688269019E-2</v>
      </c>
      <c r="N23" s="194">
        <f>PPCL_NG!M23+PPCL_Spot!M23+GT_NG!M23+GT_Spot!M23+Bawana_NG!M23+Bawana_RLNG!M23+Bawana_Spot!M23</f>
        <v>96.570000000000007</v>
      </c>
      <c r="O23" s="194">
        <f>PPCL_NG!T23+PPCL_Spot!T23+GT_NG!T23+GT_Spot!T23+Bawana_NG!T23+Bawana_RLNG!T23+Bawana_Spot!T23</f>
        <v>96.722600436001244</v>
      </c>
      <c r="P23" s="195">
        <f t="shared" si="4"/>
        <v>-0.15260043600123652</v>
      </c>
      <c r="Q23" s="195">
        <f t="shared" si="5"/>
        <v>-0.49000000000000909</v>
      </c>
    </row>
    <row r="24" spans="1:17">
      <c r="A24" s="34" t="s">
        <v>66</v>
      </c>
      <c r="B24" s="194">
        <f>PPCL_NG!I24+PPCL_Spot!I24+GT_NG!I24+GT_Spot!I24+Bawana_NG!I24+Bawana_RLNG!I24+Bawana_Spot!I24</f>
        <v>137.28</v>
      </c>
      <c r="C24" s="194">
        <f>PPCL_NG!P24+PPCL_Spot!P24+GT_NG!P24+GT_Spot!P24+Bawana_NG!P24+Bawana_RLNG!P24+Bawana_Spot!P24</f>
        <v>137.46357832450951</v>
      </c>
      <c r="D24" s="195">
        <f t="shared" si="0"/>
        <v>-0.1835783245095115</v>
      </c>
      <c r="E24" s="194">
        <f>PPCL_NG!J24+PPCL_Spot!J24+GT_NG!J24+GT_Spot!J24+Bawana_NG!J24+Bawana_RLNG!J24+Bawana_Spot!J24</f>
        <v>86.37</v>
      </c>
      <c r="F24" s="194">
        <f>PPCL_NG!Q24+PPCL_Spot!Q24+GT_NG!Q24+GT_Spot!Q24+Bawana_NG!Q24+Bawana_RLNG!Q24+Bawana_Spot!Q24</f>
        <v>86.492080348800997</v>
      </c>
      <c r="G24" s="195">
        <f t="shared" si="1"/>
        <v>-0.12208034880099206</v>
      </c>
      <c r="H24" s="194">
        <f>PPCL_NG!K24+PPCL_Spot!K24+GT_NG!K24+GT_Spot!K24+Bawana_NG!K24+Bawana_RLNG!K24+Bawana_Spot!K24</f>
        <v>14.68</v>
      </c>
      <c r="I24" s="194">
        <f>PPCL_NG!R24+PPCL_Spot!R24+GT_NG!R24+GT_Spot!R24+Bawana_NG!R24+Bawana_RLNG!R24+Bawana_Spot!R24</f>
        <v>14.68</v>
      </c>
      <c r="J24" s="195">
        <f t="shared" si="2"/>
        <v>0</v>
      </c>
      <c r="K24" s="194">
        <f>PPCL_NG!L24+PPCL_Spot!L24+GT_NG!L24+GT_Spot!L24+Bawana_NG!L24+Bawana_RLNG!L24+Bawana_Spot!L24</f>
        <v>65.47</v>
      </c>
      <c r="L24" s="194">
        <f>PPCL_NG!S24+PPCL_Spot!S24+GT_NG!S24+GT_Spot!S24+Bawana_NG!S24+Bawana_RLNG!S24+Bawana_Spot!S24</f>
        <v>65.501740890688268</v>
      </c>
      <c r="M24" s="195">
        <f t="shared" si="3"/>
        <v>-3.1740890688269019E-2</v>
      </c>
      <c r="N24" s="194">
        <f>PPCL_NG!M24+PPCL_Spot!M24+GT_NG!M24+GT_Spot!M24+Bawana_NG!M24+Bawana_RLNG!M24+Bawana_Spot!M24</f>
        <v>96.570000000000007</v>
      </c>
      <c r="O24" s="194">
        <f>PPCL_NG!T24+PPCL_Spot!T24+GT_NG!T24+GT_Spot!T24+Bawana_NG!T24+Bawana_RLNG!T24+Bawana_Spot!T24</f>
        <v>96.722600436001244</v>
      </c>
      <c r="P24" s="195">
        <f t="shared" si="4"/>
        <v>-0.15260043600123652</v>
      </c>
      <c r="Q24" s="195">
        <f t="shared" si="5"/>
        <v>-0.49000000000000909</v>
      </c>
    </row>
    <row r="25" spans="1:17">
      <c r="A25" s="34" t="s">
        <v>67</v>
      </c>
      <c r="B25" s="194">
        <f>PPCL_NG!I25+PPCL_Spot!I25+GT_NG!I25+GT_Spot!I25+Bawana_NG!I25+Bawana_RLNG!I25+Bawana_Spot!I25</f>
        <v>137.28</v>
      </c>
      <c r="C25" s="194">
        <f>PPCL_NG!P25+PPCL_Spot!P25+GT_NG!P25+GT_Spot!P25+Bawana_NG!P25+Bawana_RLNG!P25+Bawana_Spot!P25</f>
        <v>137.46865189959618</v>
      </c>
      <c r="D25" s="195">
        <f t="shared" si="0"/>
        <v>-0.18865189959618078</v>
      </c>
      <c r="E25" s="194">
        <f>PPCL_NG!J25+PPCL_Spot!J25+GT_NG!J25+GT_Spot!J25+Bawana_NG!J25+Bawana_RLNG!J25+Bawana_Spot!J25</f>
        <v>95.6</v>
      </c>
      <c r="F25" s="194">
        <f>PPCL_NG!Q25+PPCL_Spot!Q25+GT_NG!Q25+GT_Spot!Q25+Bawana_NG!Q25+Bawana_RLNG!Q25+Bawana_Spot!Q25</f>
        <v>95.722080348801001</v>
      </c>
      <c r="G25" s="195">
        <f t="shared" si="1"/>
        <v>-0.12208034880100627</v>
      </c>
      <c r="H25" s="194">
        <f>PPCL_NG!K25+PPCL_Spot!K25+GT_NG!K25+GT_Spot!K25+Bawana_NG!K25+Bawana_RLNG!K25+Bawana_Spot!K25</f>
        <v>14.68</v>
      </c>
      <c r="I25" s="194">
        <f>PPCL_NG!R25+PPCL_Spot!R25+GT_NG!R25+GT_Spot!R25+Bawana_NG!R25+Bawana_RLNG!R25+Bawana_Spot!R25</f>
        <v>14.68</v>
      </c>
      <c r="J25" s="195">
        <f t="shared" si="2"/>
        <v>0</v>
      </c>
      <c r="K25" s="194">
        <f>PPCL_NG!L25+PPCL_Spot!L25+GT_NG!L25+GT_Spot!L25+Bawana_NG!L25+Bawana_RLNG!L25+Bawana_Spot!L25</f>
        <v>64.87</v>
      </c>
      <c r="L25" s="194">
        <f>PPCL_NG!S25+PPCL_Spot!S25+GT_NG!S25+GT_Spot!S25+Bawana_NG!S25+Bawana_RLNG!S25+Bawana_Spot!S25</f>
        <v>64.902954373584521</v>
      </c>
      <c r="M25" s="195">
        <f t="shared" si="3"/>
        <v>-3.2954373584516361E-2</v>
      </c>
      <c r="N25" s="194">
        <f>PPCL_NG!M25+PPCL_Spot!M25+GT_NG!M25+GT_Spot!M25+Bawana_NG!M25+Bawana_RLNG!M25+Bawana_Spot!M25</f>
        <v>92.070000000000007</v>
      </c>
      <c r="O25" s="194">
        <f>PPCL_NG!T25+PPCL_Spot!T25+GT_NG!T25+GT_Spot!T25+Bawana_NG!T25+Bawana_RLNG!T25+Bawana_Spot!T25</f>
        <v>92.226313378018318</v>
      </c>
      <c r="P25" s="195">
        <f t="shared" si="4"/>
        <v>-0.1563133780183108</v>
      </c>
      <c r="Q25" s="195">
        <f t="shared" si="5"/>
        <v>-0.50000000000001421</v>
      </c>
    </row>
    <row r="26" spans="1:17">
      <c r="A26" s="34" t="s">
        <v>68</v>
      </c>
      <c r="B26" s="194">
        <f>PPCL_NG!I26+PPCL_Spot!I26+GT_NG!I26+GT_Spot!I26+Bawana_NG!I26+Bawana_RLNG!I26+Bawana_Spot!I26</f>
        <v>137.28</v>
      </c>
      <c r="C26" s="194">
        <f>PPCL_NG!P26+PPCL_Spot!P26+GT_NG!P26+GT_Spot!P26+Bawana_NG!P26+Bawana_RLNG!P26+Bawana_Spot!P26</f>
        <v>137.46865189959618</v>
      </c>
      <c r="D26" s="195">
        <f t="shared" si="0"/>
        <v>-0.18865189959618078</v>
      </c>
      <c r="E26" s="194">
        <f>PPCL_NG!J26+PPCL_Spot!J26+GT_NG!J26+GT_Spot!J26+Bawana_NG!J26+Bawana_RLNG!J26+Bawana_Spot!J26</f>
        <v>95.6</v>
      </c>
      <c r="F26" s="194">
        <f>PPCL_NG!Q26+PPCL_Spot!Q26+GT_NG!Q26+GT_Spot!Q26+Bawana_NG!Q26+Bawana_RLNG!Q26+Bawana_Spot!Q26</f>
        <v>95.722080348801001</v>
      </c>
      <c r="G26" s="195">
        <f t="shared" si="1"/>
        <v>-0.12208034880100627</v>
      </c>
      <c r="H26" s="194">
        <f>PPCL_NG!K26+PPCL_Spot!K26+GT_NG!K26+GT_Spot!K26+Bawana_NG!K26+Bawana_RLNG!K26+Bawana_Spot!K26</f>
        <v>14.68</v>
      </c>
      <c r="I26" s="194">
        <f>PPCL_NG!R26+PPCL_Spot!R26+GT_NG!R26+GT_Spot!R26+Bawana_NG!R26+Bawana_RLNG!R26+Bawana_Spot!R26</f>
        <v>14.68</v>
      </c>
      <c r="J26" s="195">
        <f t="shared" si="2"/>
        <v>0</v>
      </c>
      <c r="K26" s="194">
        <f>PPCL_NG!L26+PPCL_Spot!L26+GT_NG!L26+GT_Spot!L26+Bawana_NG!L26+Bawana_RLNG!L26+Bawana_Spot!L26</f>
        <v>64.87</v>
      </c>
      <c r="L26" s="194">
        <f>PPCL_NG!S26+PPCL_Spot!S26+GT_NG!S26+GT_Spot!S26+Bawana_NG!S26+Bawana_RLNG!S26+Bawana_Spot!S26</f>
        <v>64.902954373584521</v>
      </c>
      <c r="M26" s="195">
        <f t="shared" si="3"/>
        <v>-3.2954373584516361E-2</v>
      </c>
      <c r="N26" s="194">
        <f>PPCL_NG!M26+PPCL_Spot!M26+GT_NG!M26+GT_Spot!M26+Bawana_NG!M26+Bawana_RLNG!M26+Bawana_Spot!M26</f>
        <v>92.070000000000007</v>
      </c>
      <c r="O26" s="194">
        <f>PPCL_NG!T26+PPCL_Spot!T26+GT_NG!T26+GT_Spot!T26+Bawana_NG!T26+Bawana_RLNG!T26+Bawana_Spot!T26</f>
        <v>92.226313378018318</v>
      </c>
      <c r="P26" s="195">
        <f t="shared" si="4"/>
        <v>-0.1563133780183108</v>
      </c>
      <c r="Q26" s="195">
        <f t="shared" si="5"/>
        <v>-0.50000000000001421</v>
      </c>
    </row>
    <row r="27" spans="1:17">
      <c r="A27" s="34" t="s">
        <v>69</v>
      </c>
      <c r="B27" s="194">
        <f>PPCL_NG!I27+PPCL_Spot!I27+GT_NG!I27+GT_Spot!I27+Bawana_NG!I27+Bawana_RLNG!I27+Bawana_Spot!I27</f>
        <v>137.28</v>
      </c>
      <c r="C27" s="194">
        <f>PPCL_NG!P27+PPCL_Spot!P27+GT_NG!P27+GT_Spot!P27+Bawana_NG!P27+Bawana_RLNG!P27+Bawana_Spot!P27</f>
        <v>137.46865189959618</v>
      </c>
      <c r="D27" s="195">
        <f t="shared" si="0"/>
        <v>-0.18865189959618078</v>
      </c>
      <c r="E27" s="194">
        <f>PPCL_NG!J27+PPCL_Spot!J27+GT_NG!J27+GT_Spot!J27+Bawana_NG!J27+Bawana_RLNG!J27+Bawana_Spot!J27</f>
        <v>95.6</v>
      </c>
      <c r="F27" s="194">
        <f>PPCL_NG!Q27+PPCL_Spot!Q27+GT_NG!Q27+GT_Spot!Q27+Bawana_NG!Q27+Bawana_RLNG!Q27+Bawana_Spot!Q27</f>
        <v>95.722080348801001</v>
      </c>
      <c r="G27" s="195">
        <f t="shared" si="1"/>
        <v>-0.12208034880100627</v>
      </c>
      <c r="H27" s="194">
        <f>PPCL_NG!K27+PPCL_Spot!K27+GT_NG!K27+GT_Spot!K27+Bawana_NG!K27+Bawana_RLNG!K27+Bawana_Spot!K27</f>
        <v>14.68</v>
      </c>
      <c r="I27" s="194">
        <f>PPCL_NG!R27+PPCL_Spot!R27+GT_NG!R27+GT_Spot!R27+Bawana_NG!R27+Bawana_RLNG!R27+Bawana_Spot!R27</f>
        <v>14.68</v>
      </c>
      <c r="J27" s="195">
        <f t="shared" si="2"/>
        <v>0</v>
      </c>
      <c r="K27" s="194">
        <f>PPCL_NG!L27+PPCL_Spot!L27+GT_NG!L27+GT_Spot!L27+Bawana_NG!L27+Bawana_RLNG!L27+Bawana_Spot!L27</f>
        <v>64.87</v>
      </c>
      <c r="L27" s="194">
        <f>PPCL_NG!S27+PPCL_Spot!S27+GT_NG!S27+GT_Spot!S27+Bawana_NG!S27+Bawana_RLNG!S27+Bawana_Spot!S27</f>
        <v>64.902954373584521</v>
      </c>
      <c r="M27" s="195">
        <f t="shared" si="3"/>
        <v>-3.2954373584516361E-2</v>
      </c>
      <c r="N27" s="194">
        <f>PPCL_NG!M27+PPCL_Spot!M27+GT_NG!M27+GT_Spot!M27+Bawana_NG!M27+Bawana_RLNG!M27+Bawana_Spot!M27</f>
        <v>92.070000000000007</v>
      </c>
      <c r="O27" s="194">
        <f>PPCL_NG!T27+PPCL_Spot!T27+GT_NG!T27+GT_Spot!T27+Bawana_NG!T27+Bawana_RLNG!T27+Bawana_Spot!T27</f>
        <v>92.226313378018318</v>
      </c>
      <c r="P27" s="195">
        <f t="shared" si="4"/>
        <v>-0.1563133780183108</v>
      </c>
      <c r="Q27" s="195">
        <f t="shared" si="5"/>
        <v>-0.50000000000001421</v>
      </c>
    </row>
    <row r="28" spans="1:17">
      <c r="A28" s="34" t="s">
        <v>70</v>
      </c>
      <c r="B28" s="194">
        <f>PPCL_NG!I28+PPCL_Spot!I28+GT_NG!I28+GT_Spot!I28+Bawana_NG!I28+Bawana_RLNG!I28+Bawana_Spot!I28</f>
        <v>137.28</v>
      </c>
      <c r="C28" s="194">
        <f>PPCL_NG!P28+PPCL_Spot!P28+GT_NG!P28+GT_Spot!P28+Bawana_NG!P28+Bawana_RLNG!P28+Bawana_Spot!P28</f>
        <v>137.46865189959618</v>
      </c>
      <c r="D28" s="195">
        <f t="shared" si="0"/>
        <v>-0.18865189959618078</v>
      </c>
      <c r="E28" s="194">
        <f>PPCL_NG!J28+PPCL_Spot!J28+GT_NG!J28+GT_Spot!J28+Bawana_NG!J28+Bawana_RLNG!J28+Bawana_Spot!J28</f>
        <v>95.6</v>
      </c>
      <c r="F28" s="194">
        <f>PPCL_NG!Q28+PPCL_Spot!Q28+GT_NG!Q28+GT_Spot!Q28+Bawana_NG!Q28+Bawana_RLNG!Q28+Bawana_Spot!Q28</f>
        <v>95.722080348801001</v>
      </c>
      <c r="G28" s="195">
        <f t="shared" si="1"/>
        <v>-0.12208034880100627</v>
      </c>
      <c r="H28" s="194">
        <f>PPCL_NG!K28+PPCL_Spot!K28+GT_NG!K28+GT_Spot!K28+Bawana_NG!K28+Bawana_RLNG!K28+Bawana_Spot!K28</f>
        <v>14.68</v>
      </c>
      <c r="I28" s="194">
        <f>PPCL_NG!R28+PPCL_Spot!R28+GT_NG!R28+GT_Spot!R28+Bawana_NG!R28+Bawana_RLNG!R28+Bawana_Spot!R28</f>
        <v>14.68</v>
      </c>
      <c r="J28" s="195">
        <f t="shared" si="2"/>
        <v>0</v>
      </c>
      <c r="K28" s="194">
        <f>PPCL_NG!L28+PPCL_Spot!L28+GT_NG!L28+GT_Spot!L28+Bawana_NG!L28+Bawana_RLNG!L28+Bawana_Spot!L28</f>
        <v>64.87</v>
      </c>
      <c r="L28" s="194">
        <f>PPCL_NG!S28+PPCL_Spot!S28+GT_NG!S28+GT_Spot!S28+Bawana_NG!S28+Bawana_RLNG!S28+Bawana_Spot!S28</f>
        <v>64.902954373584521</v>
      </c>
      <c r="M28" s="195">
        <f t="shared" si="3"/>
        <v>-3.2954373584516361E-2</v>
      </c>
      <c r="N28" s="194">
        <f>PPCL_NG!M28+PPCL_Spot!M28+GT_NG!M28+GT_Spot!M28+Bawana_NG!M28+Bawana_RLNG!M28+Bawana_Spot!M28</f>
        <v>92.070000000000007</v>
      </c>
      <c r="O28" s="194">
        <f>PPCL_NG!T28+PPCL_Spot!T28+GT_NG!T28+GT_Spot!T28+Bawana_NG!T28+Bawana_RLNG!T28+Bawana_Spot!T28</f>
        <v>92.226313378018318</v>
      </c>
      <c r="P28" s="195">
        <f t="shared" si="4"/>
        <v>-0.1563133780183108</v>
      </c>
      <c r="Q28" s="195">
        <f t="shared" si="5"/>
        <v>-0.50000000000001421</v>
      </c>
    </row>
    <row r="29" spans="1:17">
      <c r="A29" s="34" t="s">
        <v>71</v>
      </c>
      <c r="B29" s="194">
        <f>PPCL_NG!I29+PPCL_Spot!I29+GT_NG!I29+GT_Spot!I29+Bawana_NG!I29+Bawana_RLNG!I29+Bawana_Spot!I29</f>
        <v>137.28</v>
      </c>
      <c r="C29" s="194">
        <f>PPCL_NG!P29+PPCL_Spot!P29+GT_NG!P29+GT_Spot!P29+Bawana_NG!P29+Bawana_RLNG!P29+Bawana_Spot!P29</f>
        <v>137.46865189959618</v>
      </c>
      <c r="D29" s="195">
        <f t="shared" si="0"/>
        <v>-0.18865189959618078</v>
      </c>
      <c r="E29" s="194">
        <f>PPCL_NG!J29+PPCL_Spot!J29+GT_NG!J29+GT_Spot!J29+Bawana_NG!J29+Bawana_RLNG!J29+Bawana_Spot!J29</f>
        <v>95.6</v>
      </c>
      <c r="F29" s="194">
        <f>PPCL_NG!Q29+PPCL_Spot!Q29+GT_NG!Q29+GT_Spot!Q29+Bawana_NG!Q29+Bawana_RLNG!Q29+Bawana_Spot!Q29</f>
        <v>95.722080348801001</v>
      </c>
      <c r="G29" s="195">
        <f t="shared" si="1"/>
        <v>-0.12208034880100627</v>
      </c>
      <c r="H29" s="194">
        <f>PPCL_NG!K29+PPCL_Spot!K29+GT_NG!K29+GT_Spot!K29+Bawana_NG!K29+Bawana_RLNG!K29+Bawana_Spot!K29</f>
        <v>14.68</v>
      </c>
      <c r="I29" s="194">
        <f>PPCL_NG!R29+PPCL_Spot!R29+GT_NG!R29+GT_Spot!R29+Bawana_NG!R29+Bawana_RLNG!R29+Bawana_Spot!R29</f>
        <v>14.68</v>
      </c>
      <c r="J29" s="195">
        <f t="shared" si="2"/>
        <v>0</v>
      </c>
      <c r="K29" s="194">
        <f>PPCL_NG!L29+PPCL_Spot!L29+GT_NG!L29+GT_Spot!L29+Bawana_NG!L29+Bawana_RLNG!L29+Bawana_Spot!L29</f>
        <v>64.87</v>
      </c>
      <c r="L29" s="194">
        <f>PPCL_NG!S29+PPCL_Spot!S29+GT_NG!S29+GT_Spot!S29+Bawana_NG!S29+Bawana_RLNG!S29+Bawana_Spot!S29</f>
        <v>64.902954373584521</v>
      </c>
      <c r="M29" s="195">
        <f t="shared" si="3"/>
        <v>-3.2954373584516361E-2</v>
      </c>
      <c r="N29" s="194">
        <f>PPCL_NG!M29+PPCL_Spot!M29+GT_NG!M29+GT_Spot!M29+Bawana_NG!M29+Bawana_RLNG!M29+Bawana_Spot!M29</f>
        <v>92.070000000000007</v>
      </c>
      <c r="O29" s="194">
        <f>PPCL_NG!T29+PPCL_Spot!T29+GT_NG!T29+GT_Spot!T29+Bawana_NG!T29+Bawana_RLNG!T29+Bawana_Spot!T29</f>
        <v>92.226313378018318</v>
      </c>
      <c r="P29" s="195">
        <f t="shared" si="4"/>
        <v>-0.1563133780183108</v>
      </c>
      <c r="Q29" s="195">
        <f t="shared" si="5"/>
        <v>-0.50000000000001421</v>
      </c>
    </row>
    <row r="30" spans="1:17">
      <c r="A30" s="34" t="s">
        <v>72</v>
      </c>
      <c r="B30" s="194">
        <f>PPCL_NG!I30+PPCL_Spot!I30+GT_NG!I30+GT_Spot!I30+Bawana_NG!I30+Bawana_RLNG!I30+Bawana_Spot!I30</f>
        <v>137.28</v>
      </c>
      <c r="C30" s="194">
        <f>PPCL_NG!P30+PPCL_Spot!P30+GT_NG!P30+GT_Spot!P30+Bawana_NG!P30+Bawana_RLNG!P30+Bawana_Spot!P30</f>
        <v>137.46865189959618</v>
      </c>
      <c r="D30" s="195">
        <f t="shared" si="0"/>
        <v>-0.18865189959618078</v>
      </c>
      <c r="E30" s="194">
        <f>PPCL_NG!J30+PPCL_Spot!J30+GT_NG!J30+GT_Spot!J30+Bawana_NG!J30+Bawana_RLNG!J30+Bawana_Spot!J30</f>
        <v>95.6</v>
      </c>
      <c r="F30" s="194">
        <f>PPCL_NG!Q30+PPCL_Spot!Q30+GT_NG!Q30+GT_Spot!Q30+Bawana_NG!Q30+Bawana_RLNG!Q30+Bawana_Spot!Q30</f>
        <v>95.722080348801001</v>
      </c>
      <c r="G30" s="195">
        <f t="shared" si="1"/>
        <v>-0.12208034880100627</v>
      </c>
      <c r="H30" s="194">
        <f>PPCL_NG!K30+PPCL_Spot!K30+GT_NG!K30+GT_Spot!K30+Bawana_NG!K30+Bawana_RLNG!K30+Bawana_Spot!K30</f>
        <v>14.68</v>
      </c>
      <c r="I30" s="194">
        <f>PPCL_NG!R30+PPCL_Spot!R30+GT_NG!R30+GT_Spot!R30+Bawana_NG!R30+Bawana_RLNG!R30+Bawana_Spot!R30</f>
        <v>14.68</v>
      </c>
      <c r="J30" s="195">
        <f t="shared" si="2"/>
        <v>0</v>
      </c>
      <c r="K30" s="194">
        <f>PPCL_NG!L30+PPCL_Spot!L30+GT_NG!L30+GT_Spot!L30+Bawana_NG!L30+Bawana_RLNG!L30+Bawana_Spot!L30</f>
        <v>64.87</v>
      </c>
      <c r="L30" s="194">
        <f>PPCL_NG!S30+PPCL_Spot!S30+GT_NG!S30+GT_Spot!S30+Bawana_NG!S30+Bawana_RLNG!S30+Bawana_Spot!S30</f>
        <v>64.902954373584521</v>
      </c>
      <c r="M30" s="195">
        <f t="shared" si="3"/>
        <v>-3.2954373584516361E-2</v>
      </c>
      <c r="N30" s="194">
        <f>PPCL_NG!M30+PPCL_Spot!M30+GT_NG!M30+GT_Spot!M30+Bawana_NG!M30+Bawana_RLNG!M30+Bawana_Spot!M30</f>
        <v>92.070000000000007</v>
      </c>
      <c r="O30" s="194">
        <f>PPCL_NG!T30+PPCL_Spot!T30+GT_NG!T30+GT_Spot!T30+Bawana_NG!T30+Bawana_RLNG!T30+Bawana_Spot!T30</f>
        <v>92.226313378018318</v>
      </c>
      <c r="P30" s="195">
        <f t="shared" si="4"/>
        <v>-0.1563133780183108</v>
      </c>
      <c r="Q30" s="195">
        <f t="shared" si="5"/>
        <v>-0.50000000000001421</v>
      </c>
    </row>
    <row r="31" spans="1:17">
      <c r="A31" s="34" t="s">
        <v>73</v>
      </c>
      <c r="B31" s="194">
        <f>PPCL_NG!I31+PPCL_Spot!I31+GT_NG!I31+GT_Spot!I31+Bawana_NG!I31+Bawana_RLNG!I31+Bawana_Spot!I31</f>
        <v>139.15</v>
      </c>
      <c r="C31" s="194">
        <f>PPCL_NG!P31+PPCL_Spot!P31+GT_NG!P31+GT_Spot!P31+Bawana_NG!P31+Bawana_RLNG!P31+Bawana_Spot!P31</f>
        <v>139.33357832450949</v>
      </c>
      <c r="D31" s="195">
        <f t="shared" si="0"/>
        <v>-0.18357832450948308</v>
      </c>
      <c r="E31" s="194">
        <f>PPCL_NG!J31+PPCL_Spot!J31+GT_NG!J31+GT_Spot!J31+Bawana_NG!J31+Bawana_RLNG!J31+Bawana_Spot!J31</f>
        <v>80.859999999999985</v>
      </c>
      <c r="F31" s="194">
        <f>PPCL_NG!Q31+PPCL_Spot!Q31+GT_NG!Q31+GT_Spot!Q31+Bawana_NG!Q31+Bawana_RLNG!Q31+Bawana_Spot!Q31</f>
        <v>80.982080348800991</v>
      </c>
      <c r="G31" s="195">
        <f t="shared" si="1"/>
        <v>-0.12208034880100627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15.08</v>
      </c>
      <c r="J31" s="195">
        <f t="shared" si="2"/>
        <v>0</v>
      </c>
      <c r="K31" s="194">
        <f>PPCL_NG!L31+PPCL_Spot!L31+GT_NG!L31+GT_Spot!L31+Bawana_NG!L31+Bawana_RLNG!L31+Bawana_Spot!L31</f>
        <v>67.45</v>
      </c>
      <c r="L31" s="194">
        <f>PPCL_NG!S31+PPCL_Spot!S31+GT_NG!S31+GT_Spot!S31+Bawana_NG!S31+Bawana_RLNG!S31+Bawana_Spot!S31</f>
        <v>67.481740890688258</v>
      </c>
      <c r="M31" s="195">
        <f t="shared" si="3"/>
        <v>-3.1740890688254808E-2</v>
      </c>
      <c r="N31" s="194">
        <f>PPCL_NG!M31+PPCL_Spot!M31+GT_NG!M31+GT_Spot!M31+Bawana_NG!M31+Bawana_RLNG!M31+Bawana_Spot!M31</f>
        <v>97.83</v>
      </c>
      <c r="O31" s="194">
        <f>PPCL_NG!T31+PPCL_Spot!T31+GT_NG!T31+GT_Spot!T31+Bawana_NG!T31+Bawana_RLNG!T31+Bawana_Spot!T31</f>
        <v>97.982600436001249</v>
      </c>
      <c r="P31" s="195">
        <f t="shared" si="4"/>
        <v>-0.15260043600125073</v>
      </c>
      <c r="Q31" s="195">
        <f t="shared" si="5"/>
        <v>-0.48999999999999488</v>
      </c>
    </row>
    <row r="32" spans="1:17">
      <c r="A32" s="34" t="s">
        <v>74</v>
      </c>
      <c r="B32" s="194">
        <f>PPCL_NG!I32+PPCL_Spot!I32+GT_NG!I32+GT_Spot!I32+Bawana_NG!I32+Bawana_RLNG!I32+Bawana_Spot!I32</f>
        <v>139.15</v>
      </c>
      <c r="C32" s="194">
        <f>PPCL_NG!P32+PPCL_Spot!P32+GT_NG!P32+GT_Spot!P32+Bawana_NG!P32+Bawana_RLNG!P32+Bawana_Spot!P32</f>
        <v>139.33357832450949</v>
      </c>
      <c r="D32" s="195">
        <f t="shared" si="0"/>
        <v>-0.18357832450948308</v>
      </c>
      <c r="E32" s="194">
        <f>PPCL_NG!J32+PPCL_Spot!J32+GT_NG!J32+GT_Spot!J32+Bawana_NG!J32+Bawana_RLNG!J32+Bawana_Spot!J32</f>
        <v>80.859999999999985</v>
      </c>
      <c r="F32" s="194">
        <f>PPCL_NG!Q32+PPCL_Spot!Q32+GT_NG!Q32+GT_Spot!Q32+Bawana_NG!Q32+Bawana_RLNG!Q32+Bawana_Spot!Q32</f>
        <v>80.982080348800991</v>
      </c>
      <c r="G32" s="195">
        <f t="shared" si="1"/>
        <v>-0.12208034880100627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15.08</v>
      </c>
      <c r="J32" s="195">
        <f t="shared" si="2"/>
        <v>0</v>
      </c>
      <c r="K32" s="194">
        <f>PPCL_NG!L32+PPCL_Spot!L32+GT_NG!L32+GT_Spot!L32+Bawana_NG!L32+Bawana_RLNG!L32+Bawana_Spot!L32</f>
        <v>67.45</v>
      </c>
      <c r="L32" s="194">
        <f>PPCL_NG!S32+PPCL_Spot!S32+GT_NG!S32+GT_Spot!S32+Bawana_NG!S32+Bawana_RLNG!S32+Bawana_Spot!S32</f>
        <v>67.481740890688258</v>
      </c>
      <c r="M32" s="195">
        <f t="shared" si="3"/>
        <v>-3.1740890688254808E-2</v>
      </c>
      <c r="N32" s="194">
        <f>PPCL_NG!M32+PPCL_Spot!M32+GT_NG!M32+GT_Spot!M32+Bawana_NG!M32+Bawana_RLNG!M32+Bawana_Spot!M32</f>
        <v>97.83</v>
      </c>
      <c r="O32" s="194">
        <f>PPCL_NG!T32+PPCL_Spot!T32+GT_NG!T32+GT_Spot!T32+Bawana_NG!T32+Bawana_RLNG!T32+Bawana_Spot!T32</f>
        <v>97.982600436001249</v>
      </c>
      <c r="P32" s="195">
        <f t="shared" si="4"/>
        <v>-0.15260043600125073</v>
      </c>
      <c r="Q32" s="195">
        <f t="shared" si="5"/>
        <v>-0.48999999999999488</v>
      </c>
    </row>
    <row r="33" spans="1:17">
      <c r="A33" s="34" t="s">
        <v>75</v>
      </c>
      <c r="B33" s="194">
        <f>PPCL_NG!I33+PPCL_Spot!I33+GT_NG!I33+GT_Spot!I33+Bawana_NG!I33+Bawana_RLNG!I33+Bawana_Spot!I33</f>
        <v>139.15</v>
      </c>
      <c r="C33" s="194">
        <f>PPCL_NG!P33+PPCL_Spot!P33+GT_NG!P33+GT_Spot!P33+Bawana_NG!P33+Bawana_RLNG!P33+Bawana_Spot!P33</f>
        <v>139.33357832450949</v>
      </c>
      <c r="D33" s="195">
        <f t="shared" si="0"/>
        <v>-0.18357832450948308</v>
      </c>
      <c r="E33" s="194">
        <f>PPCL_NG!J33+PPCL_Spot!J33+GT_NG!J33+GT_Spot!J33+Bawana_NG!J33+Bawana_RLNG!J33+Bawana_Spot!J33</f>
        <v>80.859999999999985</v>
      </c>
      <c r="F33" s="194">
        <f>PPCL_NG!Q33+PPCL_Spot!Q33+GT_NG!Q33+GT_Spot!Q33+Bawana_NG!Q33+Bawana_RLNG!Q33+Bawana_Spot!Q33</f>
        <v>80.982080348800991</v>
      </c>
      <c r="G33" s="195">
        <f t="shared" si="1"/>
        <v>-0.12208034880100627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15.08</v>
      </c>
      <c r="J33" s="195">
        <f t="shared" si="2"/>
        <v>0</v>
      </c>
      <c r="K33" s="194">
        <f>PPCL_NG!L33+PPCL_Spot!L33+GT_NG!L33+GT_Spot!L33+Bawana_NG!L33+Bawana_RLNG!L33+Bawana_Spot!L33</f>
        <v>67.45</v>
      </c>
      <c r="L33" s="194">
        <f>PPCL_NG!S33+PPCL_Spot!S33+GT_NG!S33+GT_Spot!S33+Bawana_NG!S33+Bawana_RLNG!S33+Bawana_Spot!S33</f>
        <v>67.481740890688258</v>
      </c>
      <c r="M33" s="195">
        <f t="shared" si="3"/>
        <v>-3.1740890688254808E-2</v>
      </c>
      <c r="N33" s="194">
        <f>PPCL_NG!M33+PPCL_Spot!M33+GT_NG!M33+GT_Spot!M33+Bawana_NG!M33+Bawana_RLNG!M33+Bawana_Spot!M33</f>
        <v>97.83</v>
      </c>
      <c r="O33" s="194">
        <f>PPCL_NG!T33+PPCL_Spot!T33+GT_NG!T33+GT_Spot!T33+Bawana_NG!T33+Bawana_RLNG!T33+Bawana_Spot!T33</f>
        <v>97.982600436001249</v>
      </c>
      <c r="P33" s="195">
        <f t="shared" si="4"/>
        <v>-0.15260043600125073</v>
      </c>
      <c r="Q33" s="195">
        <f t="shared" si="5"/>
        <v>-0.48999999999999488</v>
      </c>
    </row>
    <row r="34" spans="1:17">
      <c r="A34" s="34" t="s">
        <v>76</v>
      </c>
      <c r="B34" s="194">
        <f>PPCL_NG!I34+PPCL_Spot!I34+GT_NG!I34+GT_Spot!I34+Bawana_NG!I34+Bawana_RLNG!I34+Bawana_Spot!I34</f>
        <v>139.15</v>
      </c>
      <c r="C34" s="194">
        <f>PPCL_NG!P34+PPCL_Spot!P34+GT_NG!P34+GT_Spot!P34+Bawana_NG!P34+Bawana_RLNG!P34+Bawana_Spot!P34</f>
        <v>139.33357832450949</v>
      </c>
      <c r="D34" s="195">
        <f t="shared" si="0"/>
        <v>-0.18357832450948308</v>
      </c>
      <c r="E34" s="194">
        <f>PPCL_NG!J34+PPCL_Spot!J34+GT_NG!J34+GT_Spot!J34+Bawana_NG!J34+Bawana_RLNG!J34+Bawana_Spot!J34</f>
        <v>80.859999999999985</v>
      </c>
      <c r="F34" s="194">
        <f>PPCL_NG!Q34+PPCL_Spot!Q34+GT_NG!Q34+GT_Spot!Q34+Bawana_NG!Q34+Bawana_RLNG!Q34+Bawana_Spot!Q34</f>
        <v>80.982080348800991</v>
      </c>
      <c r="G34" s="195">
        <f t="shared" si="1"/>
        <v>-0.12208034880100627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15.08</v>
      </c>
      <c r="J34" s="195">
        <f t="shared" si="2"/>
        <v>0</v>
      </c>
      <c r="K34" s="194">
        <f>PPCL_NG!L34+PPCL_Spot!L34+GT_NG!L34+GT_Spot!L34+Bawana_NG!L34+Bawana_RLNG!L34+Bawana_Spot!L34</f>
        <v>67.45</v>
      </c>
      <c r="L34" s="194">
        <f>PPCL_NG!S34+PPCL_Spot!S34+GT_NG!S34+GT_Spot!S34+Bawana_NG!S34+Bawana_RLNG!S34+Bawana_Spot!S34</f>
        <v>67.481740890688258</v>
      </c>
      <c r="M34" s="195">
        <f t="shared" si="3"/>
        <v>-3.1740890688254808E-2</v>
      </c>
      <c r="N34" s="194">
        <f>PPCL_NG!M34+PPCL_Spot!M34+GT_NG!M34+GT_Spot!M34+Bawana_NG!M34+Bawana_RLNG!M34+Bawana_Spot!M34</f>
        <v>97.83</v>
      </c>
      <c r="O34" s="194">
        <f>PPCL_NG!T34+PPCL_Spot!T34+GT_NG!T34+GT_Spot!T34+Bawana_NG!T34+Bawana_RLNG!T34+Bawana_Spot!T34</f>
        <v>97.982600436001249</v>
      </c>
      <c r="P34" s="195">
        <f t="shared" si="4"/>
        <v>-0.15260043600125073</v>
      </c>
      <c r="Q34" s="195">
        <f t="shared" si="5"/>
        <v>-0.48999999999999488</v>
      </c>
    </row>
    <row r="35" spans="1:17">
      <c r="A35" s="34" t="s">
        <v>77</v>
      </c>
      <c r="B35" s="194">
        <f>PPCL_NG!I35+PPCL_Spot!I35+GT_NG!I35+GT_Spot!I35+Bawana_NG!I35+Bawana_RLNG!I35+Bawana_Spot!I35</f>
        <v>138.57999999999998</v>
      </c>
      <c r="C35" s="194">
        <f>PPCL_NG!P35+PPCL_Spot!P35+GT_NG!P35+GT_Spot!P35+Bawana_NG!P35+Bawana_RLNG!P35+Bawana_Spot!P35</f>
        <v>138.7635783245095</v>
      </c>
      <c r="D35" s="195">
        <f t="shared" si="0"/>
        <v>-0.1835783245095115</v>
      </c>
      <c r="E35" s="194">
        <f>PPCL_NG!J35+PPCL_Spot!J35+GT_NG!J35+GT_Spot!J35+Bawana_NG!J35+Bawana_RLNG!J35+Bawana_Spot!J35</f>
        <v>80.539999999999992</v>
      </c>
      <c r="F35" s="194">
        <f>PPCL_NG!Q35+PPCL_Spot!Q35+GT_NG!Q35+GT_Spot!Q35+Bawana_NG!Q35+Bawana_RLNG!Q35+Bawana_Spot!Q35</f>
        <v>80.662080348800998</v>
      </c>
      <c r="G35" s="195">
        <f t="shared" si="1"/>
        <v>-0.12208034880100627</v>
      </c>
      <c r="H35" s="194">
        <f>PPCL_NG!K35+PPCL_Spot!K35+GT_NG!K35+GT_Spot!K35+Bawana_NG!K35+Bawana_RLNG!K35+Bawana_Spot!K35</f>
        <v>14.95</v>
      </c>
      <c r="I35" s="194">
        <f>PPCL_NG!R35+PPCL_Spot!R35+GT_NG!R35+GT_Spot!R35+Bawana_NG!R35+Bawana_RLNG!R35+Bawana_Spot!R35</f>
        <v>14.95</v>
      </c>
      <c r="J35" s="195">
        <f t="shared" si="2"/>
        <v>0</v>
      </c>
      <c r="K35" s="194">
        <f>PPCL_NG!L35+PPCL_Spot!L35+GT_NG!L35+GT_Spot!L35+Bawana_NG!L35+Bawana_RLNG!L35+Bawana_Spot!L35</f>
        <v>66.849999999999994</v>
      </c>
      <c r="L35" s="194">
        <f>PPCL_NG!S35+PPCL_Spot!S35+GT_NG!S35+GT_Spot!S35+Bawana_NG!S35+Bawana_RLNG!S35+Bawana_Spot!S35</f>
        <v>66.881740890688263</v>
      </c>
      <c r="M35" s="195">
        <f t="shared" si="3"/>
        <v>-3.1740890688269019E-2</v>
      </c>
      <c r="N35" s="194">
        <f>PPCL_NG!M35+PPCL_Spot!M35+GT_NG!M35+GT_Spot!M35+Bawana_NG!M35+Bawana_RLNG!M35+Bawana_Spot!M35</f>
        <v>97.45</v>
      </c>
      <c r="O35" s="194">
        <f>PPCL_NG!T35+PPCL_Spot!T35+GT_NG!T35+GT_Spot!T35+Bawana_NG!T35+Bawana_RLNG!T35+Bawana_Spot!T35</f>
        <v>97.602600436001254</v>
      </c>
      <c r="P35" s="195">
        <f t="shared" si="4"/>
        <v>-0.15260043600125073</v>
      </c>
      <c r="Q35" s="195">
        <f t="shared" si="5"/>
        <v>-0.49000000000003752</v>
      </c>
    </row>
    <row r="36" spans="1:17">
      <c r="A36" s="34" t="s">
        <v>78</v>
      </c>
      <c r="B36" s="194">
        <f>PPCL_NG!I36+PPCL_Spot!I36+GT_NG!I36+GT_Spot!I36+Bawana_NG!I36+Bawana_RLNG!I36+Bawana_Spot!I36</f>
        <v>138.57999999999998</v>
      </c>
      <c r="C36" s="194">
        <f>PPCL_NG!P36+PPCL_Spot!P36+GT_NG!P36+GT_Spot!P36+Bawana_NG!P36+Bawana_RLNG!P36+Bawana_Spot!P36</f>
        <v>138.7635783245095</v>
      </c>
      <c r="D36" s="195">
        <f t="shared" si="0"/>
        <v>-0.1835783245095115</v>
      </c>
      <c r="E36" s="194">
        <f>PPCL_NG!J36+PPCL_Spot!J36+GT_NG!J36+GT_Spot!J36+Bawana_NG!J36+Bawana_RLNG!J36+Bawana_Spot!J36</f>
        <v>80.539999999999992</v>
      </c>
      <c r="F36" s="194">
        <f>PPCL_NG!Q36+PPCL_Spot!Q36+GT_NG!Q36+GT_Spot!Q36+Bawana_NG!Q36+Bawana_RLNG!Q36+Bawana_Spot!Q36</f>
        <v>80.662080348800998</v>
      </c>
      <c r="G36" s="195">
        <f t="shared" si="1"/>
        <v>-0.12208034880100627</v>
      </c>
      <c r="H36" s="194">
        <f>PPCL_NG!K36+PPCL_Spot!K36+GT_NG!K36+GT_Spot!K36+Bawana_NG!K36+Bawana_RLNG!K36+Bawana_Spot!K36</f>
        <v>14.95</v>
      </c>
      <c r="I36" s="194">
        <f>PPCL_NG!R36+PPCL_Spot!R36+GT_NG!R36+GT_Spot!R36+Bawana_NG!R36+Bawana_RLNG!R36+Bawana_Spot!R36</f>
        <v>14.95</v>
      </c>
      <c r="J36" s="195">
        <f t="shared" si="2"/>
        <v>0</v>
      </c>
      <c r="K36" s="194">
        <f>PPCL_NG!L36+PPCL_Spot!L36+GT_NG!L36+GT_Spot!L36+Bawana_NG!L36+Bawana_RLNG!L36+Bawana_Spot!L36</f>
        <v>66.849999999999994</v>
      </c>
      <c r="L36" s="194">
        <f>PPCL_NG!S36+PPCL_Spot!S36+GT_NG!S36+GT_Spot!S36+Bawana_NG!S36+Bawana_RLNG!S36+Bawana_Spot!S36</f>
        <v>66.881740890688263</v>
      </c>
      <c r="M36" s="195">
        <f t="shared" si="3"/>
        <v>-3.1740890688269019E-2</v>
      </c>
      <c r="N36" s="194">
        <f>PPCL_NG!M36+PPCL_Spot!M36+GT_NG!M36+GT_Spot!M36+Bawana_NG!M36+Bawana_RLNG!M36+Bawana_Spot!M36</f>
        <v>97.45</v>
      </c>
      <c r="O36" s="194">
        <f>PPCL_NG!T36+PPCL_Spot!T36+GT_NG!T36+GT_Spot!T36+Bawana_NG!T36+Bawana_RLNG!T36+Bawana_Spot!T36</f>
        <v>97.602600436001254</v>
      </c>
      <c r="P36" s="195">
        <f t="shared" si="4"/>
        <v>-0.15260043600125073</v>
      </c>
      <c r="Q36" s="195">
        <f t="shared" si="5"/>
        <v>-0.49000000000003752</v>
      </c>
    </row>
    <row r="37" spans="1:17">
      <c r="A37" s="34" t="s">
        <v>79</v>
      </c>
      <c r="B37" s="194">
        <f>PPCL_NG!I37+PPCL_Spot!I37+GT_NG!I37+GT_Spot!I37+Bawana_NG!I37+Bawana_RLNG!I37+Bawana_Spot!I37</f>
        <v>138.57999999999998</v>
      </c>
      <c r="C37" s="194">
        <f>PPCL_NG!P37+PPCL_Spot!P37+GT_NG!P37+GT_Spot!P37+Bawana_NG!P37+Bawana_RLNG!P37+Bawana_Spot!P37</f>
        <v>138.7635783245095</v>
      </c>
      <c r="D37" s="195">
        <f t="shared" si="0"/>
        <v>-0.1835783245095115</v>
      </c>
      <c r="E37" s="194">
        <f>PPCL_NG!J37+PPCL_Spot!J37+GT_NG!J37+GT_Spot!J37+Bawana_NG!J37+Bawana_RLNG!J37+Bawana_Spot!J37</f>
        <v>80.539999999999992</v>
      </c>
      <c r="F37" s="194">
        <f>PPCL_NG!Q37+PPCL_Spot!Q37+GT_NG!Q37+GT_Spot!Q37+Bawana_NG!Q37+Bawana_RLNG!Q37+Bawana_Spot!Q37</f>
        <v>80.662080348800998</v>
      </c>
      <c r="G37" s="195">
        <f t="shared" si="1"/>
        <v>-0.12208034880100627</v>
      </c>
      <c r="H37" s="194">
        <f>PPCL_NG!K37+PPCL_Spot!K37+GT_NG!K37+GT_Spot!K37+Bawana_NG!K37+Bawana_RLNG!K37+Bawana_Spot!K37</f>
        <v>14.95</v>
      </c>
      <c r="I37" s="194">
        <f>PPCL_NG!R37+PPCL_Spot!R37+GT_NG!R37+GT_Spot!R37+Bawana_NG!R37+Bawana_RLNG!R37+Bawana_Spot!R37</f>
        <v>14.95</v>
      </c>
      <c r="J37" s="195">
        <f t="shared" si="2"/>
        <v>0</v>
      </c>
      <c r="K37" s="194">
        <f>PPCL_NG!L37+PPCL_Spot!L37+GT_NG!L37+GT_Spot!L37+Bawana_NG!L37+Bawana_RLNG!L37+Bawana_Spot!L37</f>
        <v>66.849999999999994</v>
      </c>
      <c r="L37" s="194">
        <f>PPCL_NG!S37+PPCL_Spot!S37+GT_NG!S37+GT_Spot!S37+Bawana_NG!S37+Bawana_RLNG!S37+Bawana_Spot!S37</f>
        <v>66.881740890688263</v>
      </c>
      <c r="M37" s="195">
        <f t="shared" si="3"/>
        <v>-3.1740890688269019E-2</v>
      </c>
      <c r="N37" s="194">
        <f>PPCL_NG!M37+PPCL_Spot!M37+GT_NG!M37+GT_Spot!M37+Bawana_NG!M37+Bawana_RLNG!M37+Bawana_Spot!M37</f>
        <v>97.45</v>
      </c>
      <c r="O37" s="194">
        <f>PPCL_NG!T37+PPCL_Spot!T37+GT_NG!T37+GT_Spot!T37+Bawana_NG!T37+Bawana_RLNG!T37+Bawana_Spot!T37</f>
        <v>97.602600436001254</v>
      </c>
      <c r="P37" s="195">
        <f t="shared" si="4"/>
        <v>-0.15260043600125073</v>
      </c>
      <c r="Q37" s="195">
        <f t="shared" si="5"/>
        <v>-0.49000000000003752</v>
      </c>
    </row>
    <row r="38" spans="1:17">
      <c r="A38" s="34" t="s">
        <v>80</v>
      </c>
      <c r="B38" s="194">
        <f>PPCL_NG!I38+PPCL_Spot!I38+GT_NG!I38+GT_Spot!I38+Bawana_NG!I38+Bawana_RLNG!I38+Bawana_Spot!I38</f>
        <v>138.57999999999998</v>
      </c>
      <c r="C38" s="194">
        <f>PPCL_NG!P38+PPCL_Spot!P38+GT_NG!P38+GT_Spot!P38+Bawana_NG!P38+Bawana_RLNG!P38+Bawana_Spot!P38</f>
        <v>138.7635783245095</v>
      </c>
      <c r="D38" s="195">
        <f t="shared" si="0"/>
        <v>-0.1835783245095115</v>
      </c>
      <c r="E38" s="194">
        <f>PPCL_NG!J38+PPCL_Spot!J38+GT_NG!J38+GT_Spot!J38+Bawana_NG!J38+Bawana_RLNG!J38+Bawana_Spot!J38</f>
        <v>80.539999999999992</v>
      </c>
      <c r="F38" s="194">
        <f>PPCL_NG!Q38+PPCL_Spot!Q38+GT_NG!Q38+GT_Spot!Q38+Bawana_NG!Q38+Bawana_RLNG!Q38+Bawana_Spot!Q38</f>
        <v>80.662080348800998</v>
      </c>
      <c r="G38" s="195">
        <f t="shared" si="1"/>
        <v>-0.12208034880100627</v>
      </c>
      <c r="H38" s="194">
        <f>PPCL_NG!K38+PPCL_Spot!K38+GT_NG!K38+GT_Spot!K38+Bawana_NG!K38+Bawana_RLNG!K38+Bawana_Spot!K38</f>
        <v>14.95</v>
      </c>
      <c r="I38" s="194">
        <f>PPCL_NG!R38+PPCL_Spot!R38+GT_NG!R38+GT_Spot!R38+Bawana_NG!R38+Bawana_RLNG!R38+Bawana_Spot!R38</f>
        <v>14.95</v>
      </c>
      <c r="J38" s="195">
        <f t="shared" si="2"/>
        <v>0</v>
      </c>
      <c r="K38" s="194">
        <f>PPCL_NG!L38+PPCL_Spot!L38+GT_NG!L38+GT_Spot!L38+Bawana_NG!L38+Bawana_RLNG!L38+Bawana_Spot!L38</f>
        <v>66.849999999999994</v>
      </c>
      <c r="L38" s="194">
        <f>PPCL_NG!S38+PPCL_Spot!S38+GT_NG!S38+GT_Spot!S38+Bawana_NG!S38+Bawana_RLNG!S38+Bawana_Spot!S38</f>
        <v>66.881740890688263</v>
      </c>
      <c r="M38" s="195">
        <f t="shared" si="3"/>
        <v>-3.1740890688269019E-2</v>
      </c>
      <c r="N38" s="194">
        <f>PPCL_NG!M38+PPCL_Spot!M38+GT_NG!M38+GT_Spot!M38+Bawana_NG!M38+Bawana_RLNG!M38+Bawana_Spot!M38</f>
        <v>97.45</v>
      </c>
      <c r="O38" s="194">
        <f>PPCL_NG!T38+PPCL_Spot!T38+GT_NG!T38+GT_Spot!T38+Bawana_NG!T38+Bawana_RLNG!T38+Bawana_Spot!T38</f>
        <v>97.602600436001254</v>
      </c>
      <c r="P38" s="195">
        <f t="shared" si="4"/>
        <v>-0.15260043600125073</v>
      </c>
      <c r="Q38" s="195">
        <f t="shared" si="5"/>
        <v>-0.49000000000003752</v>
      </c>
    </row>
    <row r="39" spans="1:17">
      <c r="A39" s="34" t="s">
        <v>81</v>
      </c>
      <c r="B39" s="194">
        <f>PPCL_NG!I39+PPCL_Spot!I39+GT_NG!I39+GT_Spot!I39+Bawana_NG!I39+Bawana_RLNG!I39+Bawana_Spot!I39</f>
        <v>138.57999999999998</v>
      </c>
      <c r="C39" s="194">
        <f>PPCL_NG!P39+PPCL_Spot!P39+GT_NG!P39+GT_Spot!P39+Bawana_NG!P39+Bawana_RLNG!P39+Bawana_Spot!P39</f>
        <v>138.7635783245095</v>
      </c>
      <c r="D39" s="195">
        <f t="shared" si="0"/>
        <v>-0.1835783245095115</v>
      </c>
      <c r="E39" s="194">
        <f>PPCL_NG!J39+PPCL_Spot!J39+GT_NG!J39+GT_Spot!J39+Bawana_NG!J39+Bawana_RLNG!J39+Bawana_Spot!J39</f>
        <v>80.539999999999992</v>
      </c>
      <c r="F39" s="194">
        <f>PPCL_NG!Q39+PPCL_Spot!Q39+GT_NG!Q39+GT_Spot!Q39+Bawana_NG!Q39+Bawana_RLNG!Q39+Bawana_Spot!Q39</f>
        <v>80.662080348800998</v>
      </c>
      <c r="G39" s="195">
        <f t="shared" si="1"/>
        <v>-0.12208034880100627</v>
      </c>
      <c r="H39" s="194">
        <f>PPCL_NG!K39+PPCL_Spot!K39+GT_NG!K39+GT_Spot!K39+Bawana_NG!K39+Bawana_RLNG!K39+Bawana_Spot!K39</f>
        <v>14.95</v>
      </c>
      <c r="I39" s="194">
        <f>PPCL_NG!R39+PPCL_Spot!R39+GT_NG!R39+GT_Spot!R39+Bawana_NG!R39+Bawana_RLNG!R39+Bawana_Spot!R39</f>
        <v>14.95</v>
      </c>
      <c r="J39" s="195">
        <f t="shared" si="2"/>
        <v>0</v>
      </c>
      <c r="K39" s="194">
        <f>PPCL_NG!L39+PPCL_Spot!L39+GT_NG!L39+GT_Spot!L39+Bawana_NG!L39+Bawana_RLNG!L39+Bawana_Spot!L39</f>
        <v>66.849999999999994</v>
      </c>
      <c r="L39" s="194">
        <f>PPCL_NG!S39+PPCL_Spot!S39+GT_NG!S39+GT_Spot!S39+Bawana_NG!S39+Bawana_RLNG!S39+Bawana_Spot!S39</f>
        <v>66.881740890688263</v>
      </c>
      <c r="M39" s="195">
        <f t="shared" si="3"/>
        <v>-3.1740890688269019E-2</v>
      </c>
      <c r="N39" s="194">
        <f>PPCL_NG!M39+PPCL_Spot!M39+GT_NG!M39+GT_Spot!M39+Bawana_NG!M39+Bawana_RLNG!M39+Bawana_Spot!M39</f>
        <v>97.45</v>
      </c>
      <c r="O39" s="194">
        <f>PPCL_NG!T39+PPCL_Spot!T39+GT_NG!T39+GT_Spot!T39+Bawana_NG!T39+Bawana_RLNG!T39+Bawana_Spot!T39</f>
        <v>97.602600436001254</v>
      </c>
      <c r="P39" s="195">
        <f t="shared" si="4"/>
        <v>-0.15260043600125073</v>
      </c>
      <c r="Q39" s="195">
        <f t="shared" si="5"/>
        <v>-0.49000000000003752</v>
      </c>
    </row>
    <row r="40" spans="1:17">
      <c r="A40" s="34" t="s">
        <v>82</v>
      </c>
      <c r="B40" s="194">
        <f>PPCL_NG!I40+PPCL_Spot!I40+GT_NG!I40+GT_Spot!I40+Bawana_NG!I40+Bawana_RLNG!I40+Bawana_Spot!I40</f>
        <v>138.86000000000001</v>
      </c>
      <c r="C40" s="194">
        <f>PPCL_NG!P40+PPCL_Spot!P40+GT_NG!P40+GT_Spot!P40+Bawana_NG!P40+Bawana_RLNG!P40+Bawana_Spot!P40</f>
        <v>139.0435783245095</v>
      </c>
      <c r="D40" s="195">
        <f t="shared" si="0"/>
        <v>-0.18357832450948308</v>
      </c>
      <c r="E40" s="194">
        <f>PPCL_NG!J40+PPCL_Spot!J40+GT_NG!J40+GT_Spot!J40+Bawana_NG!J40+Bawana_RLNG!J40+Bawana_Spot!J40</f>
        <v>80.699999999999989</v>
      </c>
      <c r="F40" s="194">
        <f>PPCL_NG!Q40+PPCL_Spot!Q40+GT_NG!Q40+GT_Spot!Q40+Bawana_NG!Q40+Bawana_RLNG!Q40+Bawana_Spot!Q40</f>
        <v>80.822080348800995</v>
      </c>
      <c r="G40" s="195">
        <f t="shared" si="1"/>
        <v>-0.12208034880100627</v>
      </c>
      <c r="H40" s="194">
        <f>PPCL_NG!K40+PPCL_Spot!K40+GT_NG!K40+GT_Spot!K40+Bawana_NG!K40+Bawana_RLNG!K40+Bawana_Spot!K40</f>
        <v>15.02</v>
      </c>
      <c r="I40" s="194">
        <f>PPCL_NG!R40+PPCL_Spot!R40+GT_NG!R40+GT_Spot!R40+Bawana_NG!R40+Bawana_RLNG!R40+Bawana_Spot!R40</f>
        <v>15.02</v>
      </c>
      <c r="J40" s="195">
        <f t="shared" si="2"/>
        <v>0</v>
      </c>
      <c r="K40" s="194">
        <f>PPCL_NG!L40+PPCL_Spot!L40+GT_NG!L40+GT_Spot!L40+Bawana_NG!L40+Bawana_RLNG!L40+Bawana_Spot!L40</f>
        <v>67.150000000000006</v>
      </c>
      <c r="L40" s="194">
        <f>PPCL_NG!S40+PPCL_Spot!S40+GT_NG!S40+GT_Spot!S40+Bawana_NG!S40+Bawana_RLNG!S40+Bawana_Spot!S40</f>
        <v>67.18174089068826</v>
      </c>
      <c r="M40" s="195">
        <f t="shared" si="3"/>
        <v>-3.1740890688254808E-2</v>
      </c>
      <c r="N40" s="194">
        <f>PPCL_NG!M40+PPCL_Spot!M40+GT_NG!M40+GT_Spot!M40+Bawana_NG!M40+Bawana_RLNG!M40+Bawana_Spot!M40</f>
        <v>97.64</v>
      </c>
      <c r="O40" s="194">
        <f>PPCL_NG!T40+PPCL_Spot!T40+GT_NG!T40+GT_Spot!T40+Bawana_NG!T40+Bawana_RLNG!T40+Bawana_Spot!T40</f>
        <v>97.792600436001251</v>
      </c>
      <c r="P40" s="195">
        <f t="shared" si="4"/>
        <v>-0.15260043600125073</v>
      </c>
      <c r="Q40" s="195">
        <f t="shared" si="5"/>
        <v>-0.48999999999999488</v>
      </c>
    </row>
    <row r="41" spans="1:17">
      <c r="A41" s="34" t="s">
        <v>83</v>
      </c>
      <c r="B41" s="194">
        <f>PPCL_NG!I41+PPCL_Spot!I41+GT_NG!I41+GT_Spot!I41+Bawana_NG!I41+Bawana_RLNG!I41+Bawana_Spot!I41</f>
        <v>138.86000000000001</v>
      </c>
      <c r="C41" s="194">
        <f>PPCL_NG!P41+PPCL_Spot!P41+GT_NG!P41+GT_Spot!P41+Bawana_NG!P41+Bawana_RLNG!P41+Bawana_Spot!P41</f>
        <v>139.0435783245095</v>
      </c>
      <c r="D41" s="195">
        <f t="shared" si="0"/>
        <v>-0.18357832450948308</v>
      </c>
      <c r="E41" s="194">
        <f>PPCL_NG!J41+PPCL_Spot!J41+GT_NG!J41+GT_Spot!J41+Bawana_NG!J41+Bawana_RLNG!J41+Bawana_Spot!J41</f>
        <v>80.699999999999989</v>
      </c>
      <c r="F41" s="194">
        <f>PPCL_NG!Q41+PPCL_Spot!Q41+GT_NG!Q41+GT_Spot!Q41+Bawana_NG!Q41+Bawana_RLNG!Q41+Bawana_Spot!Q41</f>
        <v>80.822080348800995</v>
      </c>
      <c r="G41" s="195">
        <f t="shared" si="1"/>
        <v>-0.12208034880100627</v>
      </c>
      <c r="H41" s="194">
        <f>PPCL_NG!K41+PPCL_Spot!K41+GT_NG!K41+GT_Spot!K41+Bawana_NG!K41+Bawana_RLNG!K41+Bawana_Spot!K41</f>
        <v>15.02</v>
      </c>
      <c r="I41" s="194">
        <f>PPCL_NG!R41+PPCL_Spot!R41+GT_NG!R41+GT_Spot!R41+Bawana_NG!R41+Bawana_RLNG!R41+Bawana_Spot!R41</f>
        <v>15.02</v>
      </c>
      <c r="J41" s="195">
        <f t="shared" si="2"/>
        <v>0</v>
      </c>
      <c r="K41" s="194">
        <f>PPCL_NG!L41+PPCL_Spot!L41+GT_NG!L41+GT_Spot!L41+Bawana_NG!L41+Bawana_RLNG!L41+Bawana_Spot!L41</f>
        <v>67.150000000000006</v>
      </c>
      <c r="L41" s="194">
        <f>PPCL_NG!S41+PPCL_Spot!S41+GT_NG!S41+GT_Spot!S41+Bawana_NG!S41+Bawana_RLNG!S41+Bawana_Spot!S41</f>
        <v>67.18174089068826</v>
      </c>
      <c r="M41" s="195">
        <f t="shared" si="3"/>
        <v>-3.1740890688254808E-2</v>
      </c>
      <c r="N41" s="194">
        <f>PPCL_NG!M41+PPCL_Spot!M41+GT_NG!M41+GT_Spot!M41+Bawana_NG!M41+Bawana_RLNG!M41+Bawana_Spot!M41</f>
        <v>97.64</v>
      </c>
      <c r="O41" s="194">
        <f>PPCL_NG!T41+PPCL_Spot!T41+GT_NG!T41+GT_Spot!T41+Bawana_NG!T41+Bawana_RLNG!T41+Bawana_Spot!T41</f>
        <v>97.792600436001251</v>
      </c>
      <c r="P41" s="195">
        <f t="shared" si="4"/>
        <v>-0.15260043600125073</v>
      </c>
      <c r="Q41" s="195">
        <f t="shared" si="5"/>
        <v>-0.48999999999999488</v>
      </c>
    </row>
    <row r="42" spans="1:17">
      <c r="A42" s="34" t="s">
        <v>84</v>
      </c>
      <c r="B42" s="194">
        <f>PPCL_NG!I42+PPCL_Spot!I42+GT_NG!I42+GT_Spot!I42+Bawana_NG!I42+Bawana_RLNG!I42+Bawana_Spot!I42</f>
        <v>138.86000000000001</v>
      </c>
      <c r="C42" s="194">
        <f>PPCL_NG!P42+PPCL_Spot!P42+GT_NG!P42+GT_Spot!P42+Bawana_NG!P42+Bawana_RLNG!P42+Bawana_Spot!P42</f>
        <v>139.0435783245095</v>
      </c>
      <c r="D42" s="195">
        <f t="shared" si="0"/>
        <v>-0.18357832450948308</v>
      </c>
      <c r="E42" s="194">
        <f>PPCL_NG!J42+PPCL_Spot!J42+GT_NG!J42+GT_Spot!J42+Bawana_NG!J42+Bawana_RLNG!J42+Bawana_Spot!J42</f>
        <v>80.699999999999989</v>
      </c>
      <c r="F42" s="194">
        <f>PPCL_NG!Q42+PPCL_Spot!Q42+GT_NG!Q42+GT_Spot!Q42+Bawana_NG!Q42+Bawana_RLNG!Q42+Bawana_Spot!Q42</f>
        <v>80.822080348800995</v>
      </c>
      <c r="G42" s="195">
        <f t="shared" si="1"/>
        <v>-0.12208034880100627</v>
      </c>
      <c r="H42" s="194">
        <f>PPCL_NG!K42+PPCL_Spot!K42+GT_NG!K42+GT_Spot!K42+Bawana_NG!K42+Bawana_RLNG!K42+Bawana_Spot!K42</f>
        <v>15.02</v>
      </c>
      <c r="I42" s="194">
        <f>PPCL_NG!R42+PPCL_Spot!R42+GT_NG!R42+GT_Spot!R42+Bawana_NG!R42+Bawana_RLNG!R42+Bawana_Spot!R42</f>
        <v>15.02</v>
      </c>
      <c r="J42" s="195">
        <f t="shared" si="2"/>
        <v>0</v>
      </c>
      <c r="K42" s="194">
        <f>PPCL_NG!L42+PPCL_Spot!L42+GT_NG!L42+GT_Spot!L42+Bawana_NG!L42+Bawana_RLNG!L42+Bawana_Spot!L42</f>
        <v>67.150000000000006</v>
      </c>
      <c r="L42" s="194">
        <f>PPCL_NG!S42+PPCL_Spot!S42+GT_NG!S42+GT_Spot!S42+Bawana_NG!S42+Bawana_RLNG!S42+Bawana_Spot!S42</f>
        <v>67.18174089068826</v>
      </c>
      <c r="M42" s="195">
        <f t="shared" si="3"/>
        <v>-3.1740890688254808E-2</v>
      </c>
      <c r="N42" s="194">
        <f>PPCL_NG!M42+PPCL_Spot!M42+GT_NG!M42+GT_Spot!M42+Bawana_NG!M42+Bawana_RLNG!M42+Bawana_Spot!M42</f>
        <v>97.64</v>
      </c>
      <c r="O42" s="194">
        <f>PPCL_NG!T42+PPCL_Spot!T42+GT_NG!T42+GT_Spot!T42+Bawana_NG!T42+Bawana_RLNG!T42+Bawana_Spot!T42</f>
        <v>97.792600436001251</v>
      </c>
      <c r="P42" s="195">
        <f t="shared" si="4"/>
        <v>-0.15260043600125073</v>
      </c>
      <c r="Q42" s="195">
        <f t="shared" si="5"/>
        <v>-0.48999999999999488</v>
      </c>
    </row>
    <row r="43" spans="1:17">
      <c r="A43" s="34" t="s">
        <v>85</v>
      </c>
      <c r="B43" s="194">
        <f>PPCL_NG!I43+PPCL_Spot!I43+GT_NG!I43+GT_Spot!I43+Bawana_NG!I43+Bawana_RLNG!I43+Bawana_Spot!I43</f>
        <v>138.86000000000001</v>
      </c>
      <c r="C43" s="194">
        <f>PPCL_NG!P43+PPCL_Spot!P43+GT_NG!P43+GT_Spot!P43+Bawana_NG!P43+Bawana_RLNG!P43+Bawana_Spot!P43</f>
        <v>139.0435783245095</v>
      </c>
      <c r="D43" s="195">
        <f t="shared" si="0"/>
        <v>-0.18357832450948308</v>
      </c>
      <c r="E43" s="194">
        <f>PPCL_NG!J43+PPCL_Spot!J43+GT_NG!J43+GT_Spot!J43+Bawana_NG!J43+Bawana_RLNG!J43+Bawana_Spot!J43</f>
        <v>80.699999999999989</v>
      </c>
      <c r="F43" s="194">
        <f>PPCL_NG!Q43+PPCL_Spot!Q43+GT_NG!Q43+GT_Spot!Q43+Bawana_NG!Q43+Bawana_RLNG!Q43+Bawana_Spot!Q43</f>
        <v>80.822080348800995</v>
      </c>
      <c r="G43" s="195">
        <f t="shared" si="1"/>
        <v>-0.12208034880100627</v>
      </c>
      <c r="H43" s="194">
        <f>PPCL_NG!K43+PPCL_Spot!K43+GT_NG!K43+GT_Spot!K43+Bawana_NG!K43+Bawana_RLNG!K43+Bawana_Spot!K43</f>
        <v>15.02</v>
      </c>
      <c r="I43" s="194">
        <f>PPCL_NG!R43+PPCL_Spot!R43+GT_NG!R43+GT_Spot!R43+Bawana_NG!R43+Bawana_RLNG!R43+Bawana_Spot!R43</f>
        <v>15.02</v>
      </c>
      <c r="J43" s="195">
        <f t="shared" si="2"/>
        <v>0</v>
      </c>
      <c r="K43" s="194">
        <f>PPCL_NG!L43+PPCL_Spot!L43+GT_NG!L43+GT_Spot!L43+Bawana_NG!L43+Bawana_RLNG!L43+Bawana_Spot!L43</f>
        <v>67.150000000000006</v>
      </c>
      <c r="L43" s="194">
        <f>PPCL_NG!S43+PPCL_Spot!S43+GT_NG!S43+GT_Spot!S43+Bawana_NG!S43+Bawana_RLNG!S43+Bawana_Spot!S43</f>
        <v>67.18174089068826</v>
      </c>
      <c r="M43" s="195">
        <f t="shared" si="3"/>
        <v>-3.1740890688254808E-2</v>
      </c>
      <c r="N43" s="194">
        <f>PPCL_NG!M43+PPCL_Spot!M43+GT_NG!M43+GT_Spot!M43+Bawana_NG!M43+Bawana_RLNG!M43+Bawana_Spot!M43</f>
        <v>97.64</v>
      </c>
      <c r="O43" s="194">
        <f>PPCL_NG!T43+PPCL_Spot!T43+GT_NG!T43+GT_Spot!T43+Bawana_NG!T43+Bawana_RLNG!T43+Bawana_Spot!T43</f>
        <v>97.792600436001251</v>
      </c>
      <c r="P43" s="195">
        <f t="shared" si="4"/>
        <v>-0.15260043600125073</v>
      </c>
      <c r="Q43" s="195">
        <f t="shared" si="5"/>
        <v>-0.48999999999999488</v>
      </c>
    </row>
    <row r="44" spans="1:17">
      <c r="A44" s="34" t="s">
        <v>86</v>
      </c>
      <c r="B44" s="194">
        <f>PPCL_NG!I44+PPCL_Spot!I44+GT_NG!I44+GT_Spot!I44+Bawana_NG!I44+Bawana_RLNG!I44+Bawana_Spot!I44</f>
        <v>138.47999999999999</v>
      </c>
      <c r="C44" s="194">
        <f>PPCL_NG!P44+PPCL_Spot!P44+GT_NG!P44+GT_Spot!P44+Bawana_NG!P44+Bawana_RLNG!P44+Bawana_Spot!P44</f>
        <v>138.64829855537721</v>
      </c>
      <c r="D44" s="195">
        <f t="shared" si="0"/>
        <v>-0.16829855537721983</v>
      </c>
      <c r="E44" s="194">
        <f>PPCL_NG!J44+PPCL_Spot!J44+GT_NG!J44+GT_Spot!J44+Bawana_NG!J44+Bawana_RLNG!J44+Bawana_Spot!J44</f>
        <v>80.47</v>
      </c>
      <c r="F44" s="194">
        <f>PPCL_NG!Q44+PPCL_Spot!Q44+GT_NG!Q44+GT_Spot!Q44+Bawana_NG!Q44+Bawana_RLNG!Q44+Bawana_Spot!Q44</f>
        <v>80.582247191011234</v>
      </c>
      <c r="G44" s="195">
        <f t="shared" si="1"/>
        <v>-0.11224719101123526</v>
      </c>
      <c r="H44" s="194">
        <f>PPCL_NG!K44+PPCL_Spot!K44+GT_NG!K44+GT_Spot!K44+Bawana_NG!K44+Bawana_RLNG!K44+Bawana_Spot!K44</f>
        <v>15.02</v>
      </c>
      <c r="I44" s="194">
        <f>PPCL_NG!R44+PPCL_Spot!R44+GT_NG!R44+GT_Spot!R44+Bawana_NG!R44+Bawana_RLNG!R44+Bawana_Spot!R44</f>
        <v>15.02</v>
      </c>
      <c r="J44" s="195">
        <f t="shared" si="2"/>
        <v>0</v>
      </c>
      <c r="K44" s="194">
        <f>PPCL_NG!L44+PPCL_Spot!L44+GT_NG!L44+GT_Spot!L44+Bawana_NG!L44+Bawana_RLNG!L44+Bawana_Spot!L44</f>
        <v>67.09</v>
      </c>
      <c r="L44" s="194">
        <f>PPCL_NG!S44+PPCL_Spot!S44+GT_NG!S44+GT_Spot!S44+Bawana_NG!S44+Bawana_RLNG!S44+Bawana_Spot!S44</f>
        <v>67.119181380417331</v>
      </c>
      <c r="M44" s="195">
        <f t="shared" si="3"/>
        <v>-2.9181380417327318E-2</v>
      </c>
      <c r="N44" s="194">
        <f>PPCL_NG!M44+PPCL_Spot!M44+GT_NG!M44+GT_Spot!M44+Bawana_NG!M44+Bawana_RLNG!M44+Bawana_Spot!M44</f>
        <v>97.350000000000009</v>
      </c>
      <c r="O44" s="194">
        <f>PPCL_NG!T44+PPCL_Spot!T44+GT_NG!T44+GT_Spot!T44+Bawana_NG!T44+Bawana_RLNG!T44+Bawana_Spot!T44</f>
        <v>97.490272873194229</v>
      </c>
      <c r="P44" s="195">
        <f t="shared" si="4"/>
        <v>-0.14027287319422044</v>
      </c>
      <c r="Q44" s="195">
        <f t="shared" si="5"/>
        <v>-0.45000000000000284</v>
      </c>
    </row>
    <row r="45" spans="1:17">
      <c r="A45" s="34" t="s">
        <v>87</v>
      </c>
      <c r="B45" s="194">
        <f>PPCL_NG!I45+PPCL_Spot!I45+GT_NG!I45+GT_Spot!I45+Bawana_NG!I45+Bawana_RLNG!I45+Bawana_Spot!I45</f>
        <v>138.47999999999999</v>
      </c>
      <c r="C45" s="194">
        <f>PPCL_NG!P45+PPCL_Spot!P45+GT_NG!P45+GT_Spot!P45+Bawana_NG!P45+Bawana_RLNG!P45+Bawana_Spot!P45</f>
        <v>138.64829855537721</v>
      </c>
      <c r="D45" s="195">
        <f t="shared" si="0"/>
        <v>-0.16829855537721983</v>
      </c>
      <c r="E45" s="194">
        <f>PPCL_NG!J45+PPCL_Spot!J45+GT_NG!J45+GT_Spot!J45+Bawana_NG!J45+Bawana_RLNG!J45+Bawana_Spot!J45</f>
        <v>80.47</v>
      </c>
      <c r="F45" s="194">
        <f>PPCL_NG!Q45+PPCL_Spot!Q45+GT_NG!Q45+GT_Spot!Q45+Bawana_NG!Q45+Bawana_RLNG!Q45+Bawana_Spot!Q45</f>
        <v>80.582247191011234</v>
      </c>
      <c r="G45" s="195">
        <f t="shared" si="1"/>
        <v>-0.11224719101123526</v>
      </c>
      <c r="H45" s="194">
        <f>PPCL_NG!K45+PPCL_Spot!K45+GT_NG!K45+GT_Spot!K45+Bawana_NG!K45+Bawana_RLNG!K45+Bawana_Spot!K45</f>
        <v>15.02</v>
      </c>
      <c r="I45" s="194">
        <f>PPCL_NG!R45+PPCL_Spot!R45+GT_NG!R45+GT_Spot!R45+Bawana_NG!R45+Bawana_RLNG!R45+Bawana_Spot!R45</f>
        <v>15.02</v>
      </c>
      <c r="J45" s="195">
        <f t="shared" si="2"/>
        <v>0</v>
      </c>
      <c r="K45" s="194">
        <f>PPCL_NG!L45+PPCL_Spot!L45+GT_NG!L45+GT_Spot!L45+Bawana_NG!L45+Bawana_RLNG!L45+Bawana_Spot!L45</f>
        <v>67.09</v>
      </c>
      <c r="L45" s="194">
        <f>PPCL_NG!S45+PPCL_Spot!S45+GT_NG!S45+GT_Spot!S45+Bawana_NG!S45+Bawana_RLNG!S45+Bawana_Spot!S45</f>
        <v>67.119181380417331</v>
      </c>
      <c r="M45" s="195">
        <f t="shared" si="3"/>
        <v>-2.9181380417327318E-2</v>
      </c>
      <c r="N45" s="194">
        <f>PPCL_NG!M45+PPCL_Spot!M45+GT_NG!M45+GT_Spot!M45+Bawana_NG!M45+Bawana_RLNG!M45+Bawana_Spot!M45</f>
        <v>97.350000000000009</v>
      </c>
      <c r="O45" s="194">
        <f>PPCL_NG!T45+PPCL_Spot!T45+GT_NG!T45+GT_Spot!T45+Bawana_NG!T45+Bawana_RLNG!T45+Bawana_Spot!T45</f>
        <v>97.490272873194229</v>
      </c>
      <c r="P45" s="195">
        <f t="shared" si="4"/>
        <v>-0.14027287319422044</v>
      </c>
      <c r="Q45" s="195">
        <f t="shared" si="5"/>
        <v>-0.45000000000000284</v>
      </c>
    </row>
    <row r="46" spans="1:17">
      <c r="A46" s="34" t="s">
        <v>88</v>
      </c>
      <c r="B46" s="194">
        <f>PPCL_NG!I46+PPCL_Spot!I46+GT_NG!I46+GT_Spot!I46+Bawana_NG!I46+Bawana_RLNG!I46+Bawana_Spot!I46</f>
        <v>138.47999999999999</v>
      </c>
      <c r="C46" s="194">
        <f>PPCL_NG!P46+PPCL_Spot!P46+GT_NG!P46+GT_Spot!P46+Bawana_NG!P46+Bawana_RLNG!P46+Bawana_Spot!P46</f>
        <v>138.64829855537721</v>
      </c>
      <c r="D46" s="195">
        <f t="shared" si="0"/>
        <v>-0.16829855537721983</v>
      </c>
      <c r="E46" s="194">
        <f>PPCL_NG!J46+PPCL_Spot!J46+GT_NG!J46+GT_Spot!J46+Bawana_NG!J46+Bawana_RLNG!J46+Bawana_Spot!J46</f>
        <v>80.47</v>
      </c>
      <c r="F46" s="194">
        <f>PPCL_NG!Q46+PPCL_Spot!Q46+GT_NG!Q46+GT_Spot!Q46+Bawana_NG!Q46+Bawana_RLNG!Q46+Bawana_Spot!Q46</f>
        <v>80.582247191011234</v>
      </c>
      <c r="G46" s="195">
        <f t="shared" si="1"/>
        <v>-0.11224719101123526</v>
      </c>
      <c r="H46" s="194">
        <f>PPCL_NG!K46+PPCL_Spot!K46+GT_NG!K46+GT_Spot!K46+Bawana_NG!K46+Bawana_RLNG!K46+Bawana_Spot!K46</f>
        <v>15.02</v>
      </c>
      <c r="I46" s="194">
        <f>PPCL_NG!R46+PPCL_Spot!R46+GT_NG!R46+GT_Spot!R46+Bawana_NG!R46+Bawana_RLNG!R46+Bawana_Spot!R46</f>
        <v>15.02</v>
      </c>
      <c r="J46" s="195">
        <f t="shared" si="2"/>
        <v>0</v>
      </c>
      <c r="K46" s="194">
        <f>PPCL_NG!L46+PPCL_Spot!L46+GT_NG!L46+GT_Spot!L46+Bawana_NG!L46+Bawana_RLNG!L46+Bawana_Spot!L46</f>
        <v>67.09</v>
      </c>
      <c r="L46" s="194">
        <f>PPCL_NG!S46+PPCL_Spot!S46+GT_NG!S46+GT_Spot!S46+Bawana_NG!S46+Bawana_RLNG!S46+Bawana_Spot!S46</f>
        <v>67.119181380417331</v>
      </c>
      <c r="M46" s="195">
        <f t="shared" si="3"/>
        <v>-2.9181380417327318E-2</v>
      </c>
      <c r="N46" s="194">
        <f>PPCL_NG!M46+PPCL_Spot!M46+GT_NG!M46+GT_Spot!M46+Bawana_NG!M46+Bawana_RLNG!M46+Bawana_Spot!M46</f>
        <v>97.350000000000009</v>
      </c>
      <c r="O46" s="194">
        <f>PPCL_NG!T46+PPCL_Spot!T46+GT_NG!T46+GT_Spot!T46+Bawana_NG!T46+Bawana_RLNG!T46+Bawana_Spot!T46</f>
        <v>97.490272873194229</v>
      </c>
      <c r="P46" s="195">
        <f t="shared" si="4"/>
        <v>-0.14027287319422044</v>
      </c>
      <c r="Q46" s="195">
        <f t="shared" si="5"/>
        <v>-0.45000000000000284</v>
      </c>
    </row>
    <row r="47" spans="1:17">
      <c r="A47" s="34" t="s">
        <v>89</v>
      </c>
      <c r="B47" s="194">
        <f>PPCL_NG!I47+PPCL_Spot!I47+GT_NG!I47+GT_Spot!I47+Bawana_NG!I47+Bawana_RLNG!I47+Bawana_Spot!I47</f>
        <v>138.86000000000001</v>
      </c>
      <c r="C47" s="194">
        <f>PPCL_NG!P47+PPCL_Spot!P47+GT_NG!P47+GT_Spot!P47+Bawana_NG!P47+Bawana_RLNG!P47+Bawana_Spot!P47</f>
        <v>139.0435783245095</v>
      </c>
      <c r="D47" s="195">
        <f t="shared" si="0"/>
        <v>-0.18357832450948308</v>
      </c>
      <c r="E47" s="194">
        <f>PPCL_NG!J47+PPCL_Spot!J47+GT_NG!J47+GT_Spot!J47+Bawana_NG!J47+Bawana_RLNG!J47+Bawana_Spot!J47</f>
        <v>80.699999999999989</v>
      </c>
      <c r="F47" s="194">
        <f>PPCL_NG!Q47+PPCL_Spot!Q47+GT_NG!Q47+GT_Spot!Q47+Bawana_NG!Q47+Bawana_RLNG!Q47+Bawana_Spot!Q47</f>
        <v>80.822080348800995</v>
      </c>
      <c r="G47" s="195">
        <f t="shared" si="1"/>
        <v>-0.12208034880100627</v>
      </c>
      <c r="H47" s="194">
        <f>PPCL_NG!K47+PPCL_Spot!K47+GT_NG!K47+GT_Spot!K47+Bawana_NG!K47+Bawana_RLNG!K47+Bawana_Spot!K47</f>
        <v>15.02</v>
      </c>
      <c r="I47" s="194">
        <f>PPCL_NG!R47+PPCL_Spot!R47+GT_NG!R47+GT_Spot!R47+Bawana_NG!R47+Bawana_RLNG!R47+Bawana_Spot!R47</f>
        <v>15.02</v>
      </c>
      <c r="J47" s="195">
        <f t="shared" si="2"/>
        <v>0</v>
      </c>
      <c r="K47" s="194">
        <f>PPCL_NG!L47+PPCL_Spot!L47+GT_NG!L47+GT_Spot!L47+Bawana_NG!L47+Bawana_RLNG!L47+Bawana_Spot!L47</f>
        <v>67.150000000000006</v>
      </c>
      <c r="L47" s="194">
        <f>PPCL_NG!S47+PPCL_Spot!S47+GT_NG!S47+GT_Spot!S47+Bawana_NG!S47+Bawana_RLNG!S47+Bawana_Spot!S47</f>
        <v>67.18174089068826</v>
      </c>
      <c r="M47" s="195">
        <f t="shared" si="3"/>
        <v>-3.1740890688254808E-2</v>
      </c>
      <c r="N47" s="194">
        <f>PPCL_NG!M47+PPCL_Spot!M47+GT_NG!M47+GT_Spot!M47+Bawana_NG!M47+Bawana_RLNG!M47+Bawana_Spot!M47</f>
        <v>97.64</v>
      </c>
      <c r="O47" s="194">
        <f>PPCL_NG!T47+PPCL_Spot!T47+GT_NG!T47+GT_Spot!T47+Bawana_NG!T47+Bawana_RLNG!T47+Bawana_Spot!T47</f>
        <v>97.792600436001251</v>
      </c>
      <c r="P47" s="195">
        <f t="shared" si="4"/>
        <v>-0.15260043600125073</v>
      </c>
      <c r="Q47" s="195">
        <f t="shared" si="5"/>
        <v>-0.48999999999999488</v>
      </c>
    </row>
    <row r="48" spans="1:17">
      <c r="A48" s="34" t="s">
        <v>90</v>
      </c>
      <c r="B48" s="194">
        <f>PPCL_NG!I48+PPCL_Spot!I48+GT_NG!I48+GT_Spot!I48+Bawana_NG!I48+Bawana_RLNG!I48+Bawana_Spot!I48</f>
        <v>138.86000000000001</v>
      </c>
      <c r="C48" s="194">
        <f>PPCL_NG!P48+PPCL_Spot!P48+GT_NG!P48+GT_Spot!P48+Bawana_NG!P48+Bawana_RLNG!P48+Bawana_Spot!P48</f>
        <v>139.0435783245095</v>
      </c>
      <c r="D48" s="195">
        <f t="shared" si="0"/>
        <v>-0.18357832450948308</v>
      </c>
      <c r="E48" s="194">
        <f>PPCL_NG!J48+PPCL_Spot!J48+GT_NG!J48+GT_Spot!J48+Bawana_NG!J48+Bawana_RLNG!J48+Bawana_Spot!J48</f>
        <v>80.699999999999989</v>
      </c>
      <c r="F48" s="194">
        <f>PPCL_NG!Q48+PPCL_Spot!Q48+GT_NG!Q48+GT_Spot!Q48+Bawana_NG!Q48+Bawana_RLNG!Q48+Bawana_Spot!Q48</f>
        <v>80.822080348800995</v>
      </c>
      <c r="G48" s="195">
        <f t="shared" si="1"/>
        <v>-0.12208034880100627</v>
      </c>
      <c r="H48" s="194">
        <f>PPCL_NG!K48+PPCL_Spot!K48+GT_NG!K48+GT_Spot!K48+Bawana_NG!K48+Bawana_RLNG!K48+Bawana_Spot!K48</f>
        <v>15.02</v>
      </c>
      <c r="I48" s="194">
        <f>PPCL_NG!R48+PPCL_Spot!R48+GT_NG!R48+GT_Spot!R48+Bawana_NG!R48+Bawana_RLNG!R48+Bawana_Spot!R48</f>
        <v>15.02</v>
      </c>
      <c r="J48" s="195">
        <f t="shared" si="2"/>
        <v>0</v>
      </c>
      <c r="K48" s="194">
        <f>PPCL_NG!L48+PPCL_Spot!L48+GT_NG!L48+GT_Spot!L48+Bawana_NG!L48+Bawana_RLNG!L48+Bawana_Spot!L48</f>
        <v>67.150000000000006</v>
      </c>
      <c r="L48" s="194">
        <f>PPCL_NG!S48+PPCL_Spot!S48+GT_NG!S48+GT_Spot!S48+Bawana_NG!S48+Bawana_RLNG!S48+Bawana_Spot!S48</f>
        <v>67.18174089068826</v>
      </c>
      <c r="M48" s="195">
        <f t="shared" si="3"/>
        <v>-3.1740890688254808E-2</v>
      </c>
      <c r="N48" s="194">
        <f>PPCL_NG!M48+PPCL_Spot!M48+GT_NG!M48+GT_Spot!M48+Bawana_NG!M48+Bawana_RLNG!M48+Bawana_Spot!M48</f>
        <v>97.64</v>
      </c>
      <c r="O48" s="194">
        <f>PPCL_NG!T48+PPCL_Spot!T48+GT_NG!T48+GT_Spot!T48+Bawana_NG!T48+Bawana_RLNG!T48+Bawana_Spot!T48</f>
        <v>97.792600436001251</v>
      </c>
      <c r="P48" s="195">
        <f t="shared" si="4"/>
        <v>-0.15260043600125073</v>
      </c>
      <c r="Q48" s="195">
        <f t="shared" si="5"/>
        <v>-0.48999999999999488</v>
      </c>
    </row>
    <row r="49" spans="1:17">
      <c r="A49" s="34" t="s">
        <v>91</v>
      </c>
      <c r="B49" s="194">
        <f>PPCL_NG!I49+PPCL_Spot!I49+GT_NG!I49+GT_Spot!I49+Bawana_NG!I49+Bawana_RLNG!I49+Bawana_Spot!I49</f>
        <v>138.86000000000001</v>
      </c>
      <c r="C49" s="194">
        <f>PPCL_NG!P49+PPCL_Spot!P49+GT_NG!P49+GT_Spot!P49+Bawana_NG!P49+Bawana_RLNG!P49+Bawana_Spot!P49</f>
        <v>139.0435783245095</v>
      </c>
      <c r="D49" s="195">
        <f t="shared" si="0"/>
        <v>-0.18357832450948308</v>
      </c>
      <c r="E49" s="194">
        <f>PPCL_NG!J49+PPCL_Spot!J49+GT_NG!J49+GT_Spot!J49+Bawana_NG!J49+Bawana_RLNG!J49+Bawana_Spot!J49</f>
        <v>80.699999999999989</v>
      </c>
      <c r="F49" s="194">
        <f>PPCL_NG!Q49+PPCL_Spot!Q49+GT_NG!Q49+GT_Spot!Q49+Bawana_NG!Q49+Bawana_RLNG!Q49+Bawana_Spot!Q49</f>
        <v>80.822080348800995</v>
      </c>
      <c r="G49" s="195">
        <f t="shared" si="1"/>
        <v>-0.12208034880100627</v>
      </c>
      <c r="H49" s="194">
        <f>PPCL_NG!K49+PPCL_Spot!K49+GT_NG!K49+GT_Spot!K49+Bawana_NG!K49+Bawana_RLNG!K49+Bawana_Spot!K49</f>
        <v>15.02</v>
      </c>
      <c r="I49" s="194">
        <f>PPCL_NG!R49+PPCL_Spot!R49+GT_NG!R49+GT_Spot!R49+Bawana_NG!R49+Bawana_RLNG!R49+Bawana_Spot!R49</f>
        <v>15.02</v>
      </c>
      <c r="J49" s="195">
        <f t="shared" si="2"/>
        <v>0</v>
      </c>
      <c r="K49" s="194">
        <f>PPCL_NG!L49+PPCL_Spot!L49+GT_NG!L49+GT_Spot!L49+Bawana_NG!L49+Bawana_RLNG!L49+Bawana_Spot!L49</f>
        <v>67.150000000000006</v>
      </c>
      <c r="L49" s="194">
        <f>PPCL_NG!S49+PPCL_Spot!S49+GT_NG!S49+GT_Spot!S49+Bawana_NG!S49+Bawana_RLNG!S49+Bawana_Spot!S49</f>
        <v>67.18174089068826</v>
      </c>
      <c r="M49" s="195">
        <f t="shared" si="3"/>
        <v>-3.1740890688254808E-2</v>
      </c>
      <c r="N49" s="194">
        <f>PPCL_NG!M49+PPCL_Spot!M49+GT_NG!M49+GT_Spot!M49+Bawana_NG!M49+Bawana_RLNG!M49+Bawana_Spot!M49</f>
        <v>97.64</v>
      </c>
      <c r="O49" s="194">
        <f>PPCL_NG!T49+PPCL_Spot!T49+GT_NG!T49+GT_Spot!T49+Bawana_NG!T49+Bawana_RLNG!T49+Bawana_Spot!T49</f>
        <v>97.792600436001251</v>
      </c>
      <c r="P49" s="195">
        <f t="shared" si="4"/>
        <v>-0.15260043600125073</v>
      </c>
      <c r="Q49" s="195">
        <f t="shared" si="5"/>
        <v>-0.48999999999999488</v>
      </c>
    </row>
    <row r="50" spans="1:17">
      <c r="A50" s="34" t="s">
        <v>92</v>
      </c>
      <c r="B50" s="194">
        <f>PPCL_NG!I50+PPCL_Spot!I50+GT_NG!I50+GT_Spot!I50+Bawana_NG!I50+Bawana_RLNG!I50+Bawana_Spot!I50</f>
        <v>138.86000000000001</v>
      </c>
      <c r="C50" s="194">
        <f>PPCL_NG!P50+PPCL_Spot!P50+GT_NG!P50+GT_Spot!P50+Bawana_NG!P50+Bawana_RLNG!P50+Bawana_Spot!P50</f>
        <v>139.0435783245095</v>
      </c>
      <c r="D50" s="195">
        <f t="shared" si="0"/>
        <v>-0.18357832450948308</v>
      </c>
      <c r="E50" s="194">
        <f>PPCL_NG!J50+PPCL_Spot!J50+GT_NG!J50+GT_Spot!J50+Bawana_NG!J50+Bawana_RLNG!J50+Bawana_Spot!J50</f>
        <v>80.699999999999989</v>
      </c>
      <c r="F50" s="194">
        <f>PPCL_NG!Q50+PPCL_Spot!Q50+GT_NG!Q50+GT_Spot!Q50+Bawana_NG!Q50+Bawana_RLNG!Q50+Bawana_Spot!Q50</f>
        <v>80.822080348800995</v>
      </c>
      <c r="G50" s="195">
        <f t="shared" si="1"/>
        <v>-0.12208034880100627</v>
      </c>
      <c r="H50" s="194">
        <f>PPCL_NG!K50+PPCL_Spot!K50+GT_NG!K50+GT_Spot!K50+Bawana_NG!K50+Bawana_RLNG!K50+Bawana_Spot!K50</f>
        <v>15.02</v>
      </c>
      <c r="I50" s="194">
        <f>PPCL_NG!R50+PPCL_Spot!R50+GT_NG!R50+GT_Spot!R50+Bawana_NG!R50+Bawana_RLNG!R50+Bawana_Spot!R50</f>
        <v>15.02</v>
      </c>
      <c r="J50" s="195">
        <f t="shared" si="2"/>
        <v>0</v>
      </c>
      <c r="K50" s="194">
        <f>PPCL_NG!L50+PPCL_Spot!L50+GT_NG!L50+GT_Spot!L50+Bawana_NG!L50+Bawana_RLNG!L50+Bawana_Spot!L50</f>
        <v>67.150000000000006</v>
      </c>
      <c r="L50" s="194">
        <f>PPCL_NG!S50+PPCL_Spot!S50+GT_NG!S50+GT_Spot!S50+Bawana_NG!S50+Bawana_RLNG!S50+Bawana_Spot!S50</f>
        <v>67.18174089068826</v>
      </c>
      <c r="M50" s="195">
        <f t="shared" si="3"/>
        <v>-3.1740890688254808E-2</v>
      </c>
      <c r="N50" s="194">
        <f>PPCL_NG!M50+PPCL_Spot!M50+GT_NG!M50+GT_Spot!M50+Bawana_NG!M50+Bawana_RLNG!M50+Bawana_Spot!M50</f>
        <v>97.64</v>
      </c>
      <c r="O50" s="194">
        <f>PPCL_NG!T50+PPCL_Spot!T50+GT_NG!T50+GT_Spot!T50+Bawana_NG!T50+Bawana_RLNG!T50+Bawana_Spot!T50</f>
        <v>97.792600436001251</v>
      </c>
      <c r="P50" s="195">
        <f t="shared" si="4"/>
        <v>-0.15260043600125073</v>
      </c>
      <c r="Q50" s="195">
        <f t="shared" si="5"/>
        <v>-0.48999999999999488</v>
      </c>
    </row>
    <row r="51" spans="1:17">
      <c r="A51" s="34" t="s">
        <v>93</v>
      </c>
      <c r="B51" s="194">
        <f>PPCL_NG!I51+PPCL_Spot!I51+GT_NG!I51+GT_Spot!I51+Bawana_NG!I51+Bawana_RLNG!I51+Bawana_Spot!I51</f>
        <v>138.47999999999999</v>
      </c>
      <c r="C51" s="194">
        <f>PPCL_NG!P51+PPCL_Spot!P51+GT_NG!P51+GT_Spot!P51+Bawana_NG!P51+Bawana_RLNG!P51+Bawana_Spot!P51</f>
        <v>138.64829855537721</v>
      </c>
      <c r="D51" s="195">
        <f t="shared" si="0"/>
        <v>-0.16829855537721983</v>
      </c>
      <c r="E51" s="194">
        <f>PPCL_NG!J51+PPCL_Spot!J51+GT_NG!J51+GT_Spot!J51+Bawana_NG!J51+Bawana_RLNG!J51+Bawana_Spot!J51</f>
        <v>80.47</v>
      </c>
      <c r="F51" s="194">
        <f>PPCL_NG!Q51+PPCL_Spot!Q51+GT_NG!Q51+GT_Spot!Q51+Bawana_NG!Q51+Bawana_RLNG!Q51+Bawana_Spot!Q51</f>
        <v>80.582247191011234</v>
      </c>
      <c r="G51" s="195">
        <f t="shared" si="1"/>
        <v>-0.11224719101123526</v>
      </c>
      <c r="H51" s="194">
        <f>PPCL_NG!K51+PPCL_Spot!K51+GT_NG!K51+GT_Spot!K51+Bawana_NG!K51+Bawana_RLNG!K51+Bawana_Spot!K51</f>
        <v>15.02</v>
      </c>
      <c r="I51" s="194">
        <f>PPCL_NG!R51+PPCL_Spot!R51+GT_NG!R51+GT_Spot!R51+Bawana_NG!R51+Bawana_RLNG!R51+Bawana_Spot!R51</f>
        <v>15.02</v>
      </c>
      <c r="J51" s="195">
        <f t="shared" si="2"/>
        <v>0</v>
      </c>
      <c r="K51" s="194">
        <f>PPCL_NG!L51+PPCL_Spot!L51+GT_NG!L51+GT_Spot!L51+Bawana_NG!L51+Bawana_RLNG!L51+Bawana_Spot!L51</f>
        <v>67.09</v>
      </c>
      <c r="L51" s="194">
        <f>PPCL_NG!S51+PPCL_Spot!S51+GT_NG!S51+GT_Spot!S51+Bawana_NG!S51+Bawana_RLNG!S51+Bawana_Spot!S51</f>
        <v>67.119181380417331</v>
      </c>
      <c r="M51" s="195">
        <f t="shared" si="3"/>
        <v>-2.9181380417327318E-2</v>
      </c>
      <c r="N51" s="194">
        <f>PPCL_NG!M51+PPCL_Spot!M51+GT_NG!M51+GT_Spot!M51+Bawana_NG!M51+Bawana_RLNG!M51+Bawana_Spot!M51</f>
        <v>97.350000000000009</v>
      </c>
      <c r="O51" s="194">
        <f>PPCL_NG!T51+PPCL_Spot!T51+GT_NG!T51+GT_Spot!T51+Bawana_NG!T51+Bawana_RLNG!T51+Bawana_Spot!T51</f>
        <v>97.490272873194229</v>
      </c>
      <c r="P51" s="195">
        <f t="shared" si="4"/>
        <v>-0.14027287319422044</v>
      </c>
      <c r="Q51" s="195">
        <f t="shared" si="5"/>
        <v>-0.45000000000000284</v>
      </c>
    </row>
    <row r="52" spans="1:17">
      <c r="A52" s="34" t="s">
        <v>94</v>
      </c>
      <c r="B52" s="194">
        <f>PPCL_NG!I52+PPCL_Spot!I52+GT_NG!I52+GT_Spot!I52+Bawana_NG!I52+Bawana_RLNG!I52+Bawana_Spot!I52</f>
        <v>137.63</v>
      </c>
      <c r="C52" s="194">
        <f>PPCL_NG!P52+PPCL_Spot!P52+GT_NG!P52+GT_Spot!P52+Bawana_NG!P52+Bawana_RLNG!P52+Bawana_Spot!P52</f>
        <v>137.80113523353111</v>
      </c>
      <c r="D52" s="195">
        <f t="shared" si="0"/>
        <v>-0.17113523353111759</v>
      </c>
      <c r="E52" s="194">
        <f>PPCL_NG!J52+PPCL_Spot!J52+GT_NG!J52+GT_Spot!J52+Bawana_NG!J52+Bawana_RLNG!J52+Bawana_Spot!J52</f>
        <v>79.989999999999995</v>
      </c>
      <c r="F52" s="194">
        <f>PPCL_NG!Q52+PPCL_Spot!Q52+GT_NG!Q52+GT_Spot!Q52+Bawana_NG!Q52+Bawana_RLNG!Q52+Bawana_Spot!Q52</f>
        <v>80.103858786389296</v>
      </c>
      <c r="G52" s="195">
        <f t="shared" si="1"/>
        <v>-0.1138587863893008</v>
      </c>
      <c r="H52" s="194">
        <f>PPCL_NG!K52+PPCL_Spot!K52+GT_NG!K52+GT_Spot!K52+Bawana_NG!K52+Bawana_RLNG!K52+Bawana_Spot!K52</f>
        <v>14.83</v>
      </c>
      <c r="I52" s="194">
        <f>PPCL_NG!R52+PPCL_Spot!R52+GT_NG!R52+GT_Spot!R52+Bawana_NG!R52+Bawana_RLNG!R52+Bawana_Spot!R52</f>
        <v>14.830607473477937</v>
      </c>
      <c r="J52" s="195">
        <f t="shared" si="2"/>
        <v>-6.0747347793643769E-4</v>
      </c>
      <c r="K52" s="194">
        <f>PPCL_NG!L52+PPCL_Spot!L52+GT_NG!L52+GT_Spot!L52+Bawana_NG!L52+Bawana_RLNG!L52+Bawana_Spot!L52</f>
        <v>66.180000000000007</v>
      </c>
      <c r="L52" s="194">
        <f>PPCL_NG!S52+PPCL_Spot!S52+GT_NG!S52+GT_Spot!S52+Bawana_NG!S52+Bawana_RLNG!S52+Bawana_Spot!S52</f>
        <v>66.212192394675057</v>
      </c>
      <c r="M52" s="195">
        <f t="shared" si="3"/>
        <v>-3.2192394675050195E-2</v>
      </c>
      <c r="N52" s="194">
        <f>PPCL_NG!M52+PPCL_Spot!M52+GT_NG!M52+GT_Spot!M52+Bawana_NG!M52+Bawana_RLNG!M52+Bawana_Spot!M52</f>
        <v>96.77000000000001</v>
      </c>
      <c r="O52" s="194">
        <f>PPCL_NG!T52+PPCL_Spot!T52+GT_NG!T52+GT_Spot!T52+Bawana_NG!T52+Bawana_RLNG!T52+Bawana_Spot!T52</f>
        <v>96.912206111926565</v>
      </c>
      <c r="P52" s="195">
        <f t="shared" si="4"/>
        <v>-0.14220611192655497</v>
      </c>
      <c r="Q52" s="195">
        <f t="shared" si="5"/>
        <v>-0.45999999999996</v>
      </c>
    </row>
    <row r="53" spans="1:17">
      <c r="A53" s="34" t="s">
        <v>95</v>
      </c>
      <c r="B53" s="194">
        <f>PPCL_NG!I53+PPCL_Spot!I53+GT_NG!I53+GT_Spot!I53+Bawana_NG!I53+Bawana_RLNG!I53+Bawana_Spot!I53</f>
        <v>137.63</v>
      </c>
      <c r="C53" s="194">
        <f>PPCL_NG!P53+PPCL_Spot!P53+GT_NG!P53+GT_Spot!P53+Bawana_NG!P53+Bawana_RLNG!P53+Bawana_Spot!P53</f>
        <v>137.80113523353111</v>
      </c>
      <c r="D53" s="195">
        <f t="shared" si="0"/>
        <v>-0.17113523353111759</v>
      </c>
      <c r="E53" s="194">
        <f>PPCL_NG!J53+PPCL_Spot!J53+GT_NG!J53+GT_Spot!J53+Bawana_NG!J53+Bawana_RLNG!J53+Bawana_Spot!J53</f>
        <v>79.989999999999995</v>
      </c>
      <c r="F53" s="194">
        <f>PPCL_NG!Q53+PPCL_Spot!Q53+GT_NG!Q53+GT_Spot!Q53+Bawana_NG!Q53+Bawana_RLNG!Q53+Bawana_Spot!Q53</f>
        <v>80.103858786389296</v>
      </c>
      <c r="G53" s="195">
        <f t="shared" si="1"/>
        <v>-0.1138587863893008</v>
      </c>
      <c r="H53" s="194">
        <f>PPCL_NG!K53+PPCL_Spot!K53+GT_NG!K53+GT_Spot!K53+Bawana_NG!K53+Bawana_RLNG!K53+Bawana_Spot!K53</f>
        <v>14.83</v>
      </c>
      <c r="I53" s="194">
        <f>PPCL_NG!R53+PPCL_Spot!R53+GT_NG!R53+GT_Spot!R53+Bawana_NG!R53+Bawana_RLNG!R53+Bawana_Spot!R53</f>
        <v>14.830607473477937</v>
      </c>
      <c r="J53" s="195">
        <f t="shared" si="2"/>
        <v>-6.0747347793643769E-4</v>
      </c>
      <c r="K53" s="194">
        <f>PPCL_NG!L53+PPCL_Spot!L53+GT_NG!L53+GT_Spot!L53+Bawana_NG!L53+Bawana_RLNG!L53+Bawana_Spot!L53</f>
        <v>66.180000000000007</v>
      </c>
      <c r="L53" s="194">
        <f>PPCL_NG!S53+PPCL_Spot!S53+GT_NG!S53+GT_Spot!S53+Bawana_NG!S53+Bawana_RLNG!S53+Bawana_Spot!S53</f>
        <v>66.212192394675057</v>
      </c>
      <c r="M53" s="195">
        <f t="shared" si="3"/>
        <v>-3.2192394675050195E-2</v>
      </c>
      <c r="N53" s="194">
        <f>PPCL_NG!M53+PPCL_Spot!M53+GT_NG!M53+GT_Spot!M53+Bawana_NG!M53+Bawana_RLNG!M53+Bawana_Spot!M53</f>
        <v>96.77000000000001</v>
      </c>
      <c r="O53" s="194">
        <f>PPCL_NG!T53+PPCL_Spot!T53+GT_NG!T53+GT_Spot!T53+Bawana_NG!T53+Bawana_RLNG!T53+Bawana_Spot!T53</f>
        <v>96.912206111926565</v>
      </c>
      <c r="P53" s="195">
        <f t="shared" si="4"/>
        <v>-0.14220611192655497</v>
      </c>
      <c r="Q53" s="195">
        <f t="shared" si="5"/>
        <v>-0.45999999999996</v>
      </c>
    </row>
    <row r="54" spans="1:17">
      <c r="A54" s="34" t="s">
        <v>96</v>
      </c>
      <c r="B54" s="194">
        <f>PPCL_NG!I54+PPCL_Spot!I54+GT_NG!I54+GT_Spot!I54+Bawana_NG!I54+Bawana_RLNG!I54+Bawana_Spot!I54</f>
        <v>137.63</v>
      </c>
      <c r="C54" s="194">
        <f>PPCL_NG!P54+PPCL_Spot!P54+GT_NG!P54+GT_Spot!P54+Bawana_NG!P54+Bawana_RLNG!P54+Bawana_Spot!P54</f>
        <v>137.80113523353111</v>
      </c>
      <c r="D54" s="195">
        <f t="shared" si="0"/>
        <v>-0.17113523353111759</v>
      </c>
      <c r="E54" s="194">
        <f>PPCL_NG!J54+PPCL_Spot!J54+GT_NG!J54+GT_Spot!J54+Bawana_NG!J54+Bawana_RLNG!J54+Bawana_Spot!J54</f>
        <v>79.989999999999995</v>
      </c>
      <c r="F54" s="194">
        <f>PPCL_NG!Q54+PPCL_Spot!Q54+GT_NG!Q54+GT_Spot!Q54+Bawana_NG!Q54+Bawana_RLNG!Q54+Bawana_Spot!Q54</f>
        <v>80.103858786389296</v>
      </c>
      <c r="G54" s="195">
        <f t="shared" si="1"/>
        <v>-0.1138587863893008</v>
      </c>
      <c r="H54" s="194">
        <f>PPCL_NG!K54+PPCL_Spot!K54+GT_NG!K54+GT_Spot!K54+Bawana_NG!K54+Bawana_RLNG!K54+Bawana_Spot!K54</f>
        <v>14.83</v>
      </c>
      <c r="I54" s="194">
        <f>PPCL_NG!R54+PPCL_Spot!R54+GT_NG!R54+GT_Spot!R54+Bawana_NG!R54+Bawana_RLNG!R54+Bawana_Spot!R54</f>
        <v>14.830607473477937</v>
      </c>
      <c r="J54" s="195">
        <f t="shared" si="2"/>
        <v>-6.0747347793643769E-4</v>
      </c>
      <c r="K54" s="194">
        <f>PPCL_NG!L54+PPCL_Spot!L54+GT_NG!L54+GT_Spot!L54+Bawana_NG!L54+Bawana_RLNG!L54+Bawana_Spot!L54</f>
        <v>66.180000000000007</v>
      </c>
      <c r="L54" s="194">
        <f>PPCL_NG!S54+PPCL_Spot!S54+GT_NG!S54+GT_Spot!S54+Bawana_NG!S54+Bawana_RLNG!S54+Bawana_Spot!S54</f>
        <v>66.212192394675057</v>
      </c>
      <c r="M54" s="195">
        <f t="shared" si="3"/>
        <v>-3.2192394675050195E-2</v>
      </c>
      <c r="N54" s="194">
        <f>PPCL_NG!M54+PPCL_Spot!M54+GT_NG!M54+GT_Spot!M54+Bawana_NG!M54+Bawana_RLNG!M54+Bawana_Spot!M54</f>
        <v>96.77000000000001</v>
      </c>
      <c r="O54" s="194">
        <f>PPCL_NG!T54+PPCL_Spot!T54+GT_NG!T54+GT_Spot!T54+Bawana_NG!T54+Bawana_RLNG!T54+Bawana_Spot!T54</f>
        <v>96.912206111926565</v>
      </c>
      <c r="P54" s="195">
        <f t="shared" si="4"/>
        <v>-0.14220611192655497</v>
      </c>
      <c r="Q54" s="195">
        <f t="shared" si="5"/>
        <v>-0.45999999999996</v>
      </c>
    </row>
    <row r="55" spans="1:17">
      <c r="A55" s="34" t="s">
        <v>97</v>
      </c>
      <c r="B55" s="194">
        <f>PPCL_NG!I55+PPCL_Spot!I55+GT_NG!I55+GT_Spot!I55+Bawana_NG!I55+Bawana_RLNG!I55+Bawana_Spot!I55</f>
        <v>137.63</v>
      </c>
      <c r="C55" s="194">
        <f>PPCL_NG!P55+PPCL_Spot!P55+GT_NG!P55+GT_Spot!P55+Bawana_NG!P55+Bawana_RLNG!P55+Bawana_Spot!P55</f>
        <v>137.80113523353111</v>
      </c>
      <c r="D55" s="195">
        <f t="shared" si="0"/>
        <v>-0.17113523353111759</v>
      </c>
      <c r="E55" s="194">
        <f>PPCL_NG!J55+PPCL_Spot!J55+GT_NG!J55+GT_Spot!J55+Bawana_NG!J55+Bawana_RLNG!J55+Bawana_Spot!J55</f>
        <v>79.989999999999995</v>
      </c>
      <c r="F55" s="194">
        <f>PPCL_NG!Q55+PPCL_Spot!Q55+GT_NG!Q55+GT_Spot!Q55+Bawana_NG!Q55+Bawana_RLNG!Q55+Bawana_Spot!Q55</f>
        <v>80.103858786389296</v>
      </c>
      <c r="G55" s="195">
        <f t="shared" si="1"/>
        <v>-0.1138587863893008</v>
      </c>
      <c r="H55" s="194">
        <f>PPCL_NG!K55+PPCL_Spot!K55+GT_NG!K55+GT_Spot!K55+Bawana_NG!K55+Bawana_RLNG!K55+Bawana_Spot!K55</f>
        <v>14.83</v>
      </c>
      <c r="I55" s="194">
        <f>PPCL_NG!R55+PPCL_Spot!R55+GT_NG!R55+GT_Spot!R55+Bawana_NG!R55+Bawana_RLNG!R55+Bawana_Spot!R55</f>
        <v>14.830607473477937</v>
      </c>
      <c r="J55" s="195">
        <f t="shared" si="2"/>
        <v>-6.0747347793643769E-4</v>
      </c>
      <c r="K55" s="194">
        <f>PPCL_NG!L55+PPCL_Spot!L55+GT_NG!L55+GT_Spot!L55+Bawana_NG!L55+Bawana_RLNG!L55+Bawana_Spot!L55</f>
        <v>66.180000000000007</v>
      </c>
      <c r="L55" s="194">
        <f>PPCL_NG!S55+PPCL_Spot!S55+GT_NG!S55+GT_Spot!S55+Bawana_NG!S55+Bawana_RLNG!S55+Bawana_Spot!S55</f>
        <v>66.212192394675057</v>
      </c>
      <c r="M55" s="195">
        <f t="shared" si="3"/>
        <v>-3.2192394675050195E-2</v>
      </c>
      <c r="N55" s="194">
        <f>PPCL_NG!M55+PPCL_Spot!M55+GT_NG!M55+GT_Spot!M55+Bawana_NG!M55+Bawana_RLNG!M55+Bawana_Spot!M55</f>
        <v>96.77000000000001</v>
      </c>
      <c r="O55" s="194">
        <f>PPCL_NG!T55+PPCL_Spot!T55+GT_NG!T55+GT_Spot!T55+Bawana_NG!T55+Bawana_RLNG!T55+Bawana_Spot!T55</f>
        <v>96.912206111926565</v>
      </c>
      <c r="P55" s="195">
        <f t="shared" si="4"/>
        <v>-0.14220611192655497</v>
      </c>
      <c r="Q55" s="195">
        <f t="shared" si="5"/>
        <v>-0.45999999999996</v>
      </c>
    </row>
    <row r="56" spans="1:17">
      <c r="A56" s="34" t="s">
        <v>98</v>
      </c>
      <c r="B56" s="194">
        <f>PPCL_NG!I56+PPCL_Spot!I56+GT_NG!I56+GT_Spot!I56+Bawana_NG!I56+Bawana_RLNG!I56+Bawana_Spot!I56</f>
        <v>137.63</v>
      </c>
      <c r="C56" s="194">
        <f>PPCL_NG!P56+PPCL_Spot!P56+GT_NG!P56+GT_Spot!P56+Bawana_NG!P56+Bawana_RLNG!P56+Bawana_Spot!P56</f>
        <v>137.80113523353111</v>
      </c>
      <c r="D56" s="195">
        <f t="shared" si="0"/>
        <v>-0.17113523353111759</v>
      </c>
      <c r="E56" s="194">
        <f>PPCL_NG!J56+PPCL_Spot!J56+GT_NG!J56+GT_Spot!J56+Bawana_NG!J56+Bawana_RLNG!J56+Bawana_Spot!J56</f>
        <v>79.989999999999995</v>
      </c>
      <c r="F56" s="194">
        <f>PPCL_NG!Q56+PPCL_Spot!Q56+GT_NG!Q56+GT_Spot!Q56+Bawana_NG!Q56+Bawana_RLNG!Q56+Bawana_Spot!Q56</f>
        <v>80.103858786389296</v>
      </c>
      <c r="G56" s="195">
        <f t="shared" si="1"/>
        <v>-0.1138587863893008</v>
      </c>
      <c r="H56" s="194">
        <f>PPCL_NG!K56+PPCL_Spot!K56+GT_NG!K56+GT_Spot!K56+Bawana_NG!K56+Bawana_RLNG!K56+Bawana_Spot!K56</f>
        <v>14.83</v>
      </c>
      <c r="I56" s="194">
        <f>PPCL_NG!R56+PPCL_Spot!R56+GT_NG!R56+GT_Spot!R56+Bawana_NG!R56+Bawana_RLNG!R56+Bawana_Spot!R56</f>
        <v>14.830607473477937</v>
      </c>
      <c r="J56" s="195">
        <f t="shared" si="2"/>
        <v>-6.0747347793643769E-4</v>
      </c>
      <c r="K56" s="194">
        <f>PPCL_NG!L56+PPCL_Spot!L56+GT_NG!L56+GT_Spot!L56+Bawana_NG!L56+Bawana_RLNG!L56+Bawana_Spot!L56</f>
        <v>66.180000000000007</v>
      </c>
      <c r="L56" s="194">
        <f>PPCL_NG!S56+PPCL_Spot!S56+GT_NG!S56+GT_Spot!S56+Bawana_NG!S56+Bawana_RLNG!S56+Bawana_Spot!S56</f>
        <v>66.212192394675057</v>
      </c>
      <c r="M56" s="195">
        <f t="shared" si="3"/>
        <v>-3.2192394675050195E-2</v>
      </c>
      <c r="N56" s="194">
        <f>PPCL_NG!M56+PPCL_Spot!M56+GT_NG!M56+GT_Spot!M56+Bawana_NG!M56+Bawana_RLNG!M56+Bawana_Spot!M56</f>
        <v>96.77000000000001</v>
      </c>
      <c r="O56" s="194">
        <f>PPCL_NG!T56+PPCL_Spot!T56+GT_NG!T56+GT_Spot!T56+Bawana_NG!T56+Bawana_RLNG!T56+Bawana_Spot!T56</f>
        <v>96.912206111926565</v>
      </c>
      <c r="P56" s="195">
        <f t="shared" si="4"/>
        <v>-0.14220611192655497</v>
      </c>
      <c r="Q56" s="195">
        <f t="shared" si="5"/>
        <v>-0.45999999999996</v>
      </c>
    </row>
    <row r="57" spans="1:17">
      <c r="A57" s="34" t="s">
        <v>99</v>
      </c>
      <c r="B57" s="194">
        <f>PPCL_NG!I57+PPCL_Spot!I57+GT_NG!I57+GT_Spot!I57+Bawana_NG!I57+Bawana_RLNG!I57+Bawana_Spot!I57</f>
        <v>137.63</v>
      </c>
      <c r="C57" s="194">
        <f>PPCL_NG!P57+PPCL_Spot!P57+GT_NG!P57+GT_Spot!P57+Bawana_NG!P57+Bawana_RLNG!P57+Bawana_Spot!P57</f>
        <v>137.80113523353111</v>
      </c>
      <c r="D57" s="195">
        <f t="shared" si="0"/>
        <v>-0.17113523353111759</v>
      </c>
      <c r="E57" s="194">
        <f>PPCL_NG!J57+PPCL_Spot!J57+GT_NG!J57+GT_Spot!J57+Bawana_NG!J57+Bawana_RLNG!J57+Bawana_Spot!J57</f>
        <v>79.989999999999995</v>
      </c>
      <c r="F57" s="194">
        <f>PPCL_NG!Q57+PPCL_Spot!Q57+GT_NG!Q57+GT_Spot!Q57+Bawana_NG!Q57+Bawana_RLNG!Q57+Bawana_Spot!Q57</f>
        <v>80.103858786389296</v>
      </c>
      <c r="G57" s="195">
        <f t="shared" si="1"/>
        <v>-0.1138587863893008</v>
      </c>
      <c r="H57" s="194">
        <f>PPCL_NG!K57+PPCL_Spot!K57+GT_NG!K57+GT_Spot!K57+Bawana_NG!K57+Bawana_RLNG!K57+Bawana_Spot!K57</f>
        <v>14.83</v>
      </c>
      <c r="I57" s="194">
        <f>PPCL_NG!R57+PPCL_Spot!R57+GT_NG!R57+GT_Spot!R57+Bawana_NG!R57+Bawana_RLNG!R57+Bawana_Spot!R57</f>
        <v>14.830607473477937</v>
      </c>
      <c r="J57" s="195">
        <f t="shared" si="2"/>
        <v>-6.0747347793643769E-4</v>
      </c>
      <c r="K57" s="194">
        <f>PPCL_NG!L57+PPCL_Spot!L57+GT_NG!L57+GT_Spot!L57+Bawana_NG!L57+Bawana_RLNG!L57+Bawana_Spot!L57</f>
        <v>66.180000000000007</v>
      </c>
      <c r="L57" s="194">
        <f>PPCL_NG!S57+PPCL_Spot!S57+GT_NG!S57+GT_Spot!S57+Bawana_NG!S57+Bawana_RLNG!S57+Bawana_Spot!S57</f>
        <v>66.212192394675057</v>
      </c>
      <c r="M57" s="195">
        <f t="shared" si="3"/>
        <v>-3.2192394675050195E-2</v>
      </c>
      <c r="N57" s="194">
        <f>PPCL_NG!M57+PPCL_Spot!M57+GT_NG!M57+GT_Spot!M57+Bawana_NG!M57+Bawana_RLNG!M57+Bawana_Spot!M57</f>
        <v>96.77000000000001</v>
      </c>
      <c r="O57" s="194">
        <f>PPCL_NG!T57+PPCL_Spot!T57+GT_NG!T57+GT_Spot!T57+Bawana_NG!T57+Bawana_RLNG!T57+Bawana_Spot!T57</f>
        <v>96.912206111926565</v>
      </c>
      <c r="P57" s="195">
        <f t="shared" si="4"/>
        <v>-0.14220611192655497</v>
      </c>
      <c r="Q57" s="195">
        <f t="shared" si="5"/>
        <v>-0.45999999999996</v>
      </c>
    </row>
    <row r="58" spans="1:17">
      <c r="A58" s="34" t="s">
        <v>100</v>
      </c>
      <c r="B58" s="194">
        <f>PPCL_NG!I58+PPCL_Spot!I58+GT_NG!I58+GT_Spot!I58+Bawana_NG!I58+Bawana_RLNG!I58+Bawana_Spot!I58</f>
        <v>137.63</v>
      </c>
      <c r="C58" s="194">
        <f>PPCL_NG!P58+PPCL_Spot!P58+GT_NG!P58+GT_Spot!P58+Bawana_NG!P58+Bawana_RLNG!P58+Bawana_Spot!P58</f>
        <v>137.80113523353111</v>
      </c>
      <c r="D58" s="195">
        <f t="shared" si="0"/>
        <v>-0.17113523353111759</v>
      </c>
      <c r="E58" s="194">
        <f>PPCL_NG!J58+PPCL_Spot!J58+GT_NG!J58+GT_Spot!J58+Bawana_NG!J58+Bawana_RLNG!J58+Bawana_Spot!J58</f>
        <v>79.989999999999995</v>
      </c>
      <c r="F58" s="194">
        <f>PPCL_NG!Q58+PPCL_Spot!Q58+GT_NG!Q58+GT_Spot!Q58+Bawana_NG!Q58+Bawana_RLNG!Q58+Bawana_Spot!Q58</f>
        <v>80.103858786389296</v>
      </c>
      <c r="G58" s="195">
        <f t="shared" si="1"/>
        <v>-0.1138587863893008</v>
      </c>
      <c r="H58" s="194">
        <f>PPCL_NG!K58+PPCL_Spot!K58+GT_NG!K58+GT_Spot!K58+Bawana_NG!K58+Bawana_RLNG!K58+Bawana_Spot!K58</f>
        <v>14.83</v>
      </c>
      <c r="I58" s="194">
        <f>PPCL_NG!R58+PPCL_Spot!R58+GT_NG!R58+GT_Spot!R58+Bawana_NG!R58+Bawana_RLNG!R58+Bawana_Spot!R58</f>
        <v>14.830607473477937</v>
      </c>
      <c r="J58" s="195">
        <f t="shared" si="2"/>
        <v>-6.0747347793643769E-4</v>
      </c>
      <c r="K58" s="194">
        <f>PPCL_NG!L58+PPCL_Spot!L58+GT_NG!L58+GT_Spot!L58+Bawana_NG!L58+Bawana_RLNG!L58+Bawana_Spot!L58</f>
        <v>66.180000000000007</v>
      </c>
      <c r="L58" s="194">
        <f>PPCL_NG!S58+PPCL_Spot!S58+GT_NG!S58+GT_Spot!S58+Bawana_NG!S58+Bawana_RLNG!S58+Bawana_Spot!S58</f>
        <v>66.212192394675057</v>
      </c>
      <c r="M58" s="195">
        <f t="shared" si="3"/>
        <v>-3.2192394675050195E-2</v>
      </c>
      <c r="N58" s="194">
        <f>PPCL_NG!M58+PPCL_Spot!M58+GT_NG!M58+GT_Spot!M58+Bawana_NG!M58+Bawana_RLNG!M58+Bawana_Spot!M58</f>
        <v>96.77000000000001</v>
      </c>
      <c r="O58" s="194">
        <f>PPCL_NG!T58+PPCL_Spot!T58+GT_NG!T58+GT_Spot!T58+Bawana_NG!T58+Bawana_RLNG!T58+Bawana_Spot!T58</f>
        <v>96.912206111926565</v>
      </c>
      <c r="P58" s="195">
        <f t="shared" si="4"/>
        <v>-0.14220611192655497</v>
      </c>
      <c r="Q58" s="195">
        <f t="shared" si="5"/>
        <v>-0.45999999999996</v>
      </c>
    </row>
    <row r="59" spans="1:17">
      <c r="A59" s="34" t="s">
        <v>101</v>
      </c>
      <c r="B59" s="194">
        <f>PPCL_NG!I59+PPCL_Spot!I59+GT_NG!I59+GT_Spot!I59+Bawana_NG!I59+Bawana_RLNG!I59+Bawana_Spot!I59</f>
        <v>137.63</v>
      </c>
      <c r="C59" s="194">
        <f>PPCL_NG!P59+PPCL_Spot!P59+GT_NG!P59+GT_Spot!P59+Bawana_NG!P59+Bawana_RLNG!P59+Bawana_Spot!P59</f>
        <v>137.80113523353111</v>
      </c>
      <c r="D59" s="195">
        <f t="shared" si="0"/>
        <v>-0.17113523353111759</v>
      </c>
      <c r="E59" s="194">
        <f>PPCL_NG!J59+PPCL_Spot!J59+GT_NG!J59+GT_Spot!J59+Bawana_NG!J59+Bawana_RLNG!J59+Bawana_Spot!J59</f>
        <v>79.989999999999995</v>
      </c>
      <c r="F59" s="194">
        <f>PPCL_NG!Q59+PPCL_Spot!Q59+GT_NG!Q59+GT_Spot!Q59+Bawana_NG!Q59+Bawana_RLNG!Q59+Bawana_Spot!Q59</f>
        <v>80.103858786389296</v>
      </c>
      <c r="G59" s="195">
        <f t="shared" si="1"/>
        <v>-0.1138587863893008</v>
      </c>
      <c r="H59" s="194">
        <f>PPCL_NG!K59+PPCL_Spot!K59+GT_NG!K59+GT_Spot!K59+Bawana_NG!K59+Bawana_RLNG!K59+Bawana_Spot!K59</f>
        <v>14.83</v>
      </c>
      <c r="I59" s="194">
        <f>PPCL_NG!R59+PPCL_Spot!R59+GT_NG!R59+GT_Spot!R59+Bawana_NG!R59+Bawana_RLNG!R59+Bawana_Spot!R59</f>
        <v>14.830607473477937</v>
      </c>
      <c r="J59" s="195">
        <f t="shared" si="2"/>
        <v>-6.0747347793643769E-4</v>
      </c>
      <c r="K59" s="194">
        <f>PPCL_NG!L59+PPCL_Spot!L59+GT_NG!L59+GT_Spot!L59+Bawana_NG!L59+Bawana_RLNG!L59+Bawana_Spot!L59</f>
        <v>66.180000000000007</v>
      </c>
      <c r="L59" s="194">
        <f>PPCL_NG!S59+PPCL_Spot!S59+GT_NG!S59+GT_Spot!S59+Bawana_NG!S59+Bawana_RLNG!S59+Bawana_Spot!S59</f>
        <v>66.212192394675057</v>
      </c>
      <c r="M59" s="195">
        <f t="shared" si="3"/>
        <v>-3.2192394675050195E-2</v>
      </c>
      <c r="N59" s="194">
        <f>PPCL_NG!M59+PPCL_Spot!M59+GT_NG!M59+GT_Spot!M59+Bawana_NG!M59+Bawana_RLNG!M59+Bawana_Spot!M59</f>
        <v>96.77000000000001</v>
      </c>
      <c r="O59" s="194">
        <f>PPCL_NG!T59+PPCL_Spot!T59+GT_NG!T59+GT_Spot!T59+Bawana_NG!T59+Bawana_RLNG!T59+Bawana_Spot!T59</f>
        <v>96.912206111926565</v>
      </c>
      <c r="P59" s="195">
        <f t="shared" si="4"/>
        <v>-0.14220611192655497</v>
      </c>
      <c r="Q59" s="195">
        <f t="shared" si="5"/>
        <v>-0.45999999999996</v>
      </c>
    </row>
    <row r="60" spans="1:17">
      <c r="A60" s="34" t="s">
        <v>102</v>
      </c>
      <c r="B60" s="194">
        <f>PPCL_NG!I60+PPCL_Spot!I60+GT_NG!I60+GT_Spot!I60+Bawana_NG!I60+Bawana_RLNG!I60+Bawana_Spot!I60</f>
        <v>137.63</v>
      </c>
      <c r="C60" s="194">
        <f>PPCL_NG!P60+PPCL_Spot!P60+GT_NG!P60+GT_Spot!P60+Bawana_NG!P60+Bawana_RLNG!P60+Bawana_Spot!P60</f>
        <v>137.80113523353111</v>
      </c>
      <c r="D60" s="195">
        <f t="shared" si="0"/>
        <v>-0.17113523353111759</v>
      </c>
      <c r="E60" s="194">
        <f>PPCL_NG!J60+PPCL_Spot!J60+GT_NG!J60+GT_Spot!J60+Bawana_NG!J60+Bawana_RLNG!J60+Bawana_Spot!J60</f>
        <v>79.989999999999995</v>
      </c>
      <c r="F60" s="194">
        <f>PPCL_NG!Q60+PPCL_Spot!Q60+GT_NG!Q60+GT_Spot!Q60+Bawana_NG!Q60+Bawana_RLNG!Q60+Bawana_Spot!Q60</f>
        <v>80.103858786389296</v>
      </c>
      <c r="G60" s="195">
        <f t="shared" si="1"/>
        <v>-0.1138587863893008</v>
      </c>
      <c r="H60" s="194">
        <f>PPCL_NG!K60+PPCL_Spot!K60+GT_NG!K60+GT_Spot!K60+Bawana_NG!K60+Bawana_RLNG!K60+Bawana_Spot!K60</f>
        <v>14.83</v>
      </c>
      <c r="I60" s="194">
        <f>PPCL_NG!R60+PPCL_Spot!R60+GT_NG!R60+GT_Spot!R60+Bawana_NG!R60+Bawana_RLNG!R60+Bawana_Spot!R60</f>
        <v>14.830607473477937</v>
      </c>
      <c r="J60" s="195">
        <f t="shared" si="2"/>
        <v>-6.0747347793643769E-4</v>
      </c>
      <c r="K60" s="194">
        <f>PPCL_NG!L60+PPCL_Spot!L60+GT_NG!L60+GT_Spot!L60+Bawana_NG!L60+Bawana_RLNG!L60+Bawana_Spot!L60</f>
        <v>66.180000000000007</v>
      </c>
      <c r="L60" s="194">
        <f>PPCL_NG!S60+PPCL_Spot!S60+GT_NG!S60+GT_Spot!S60+Bawana_NG!S60+Bawana_RLNG!S60+Bawana_Spot!S60</f>
        <v>66.212192394675057</v>
      </c>
      <c r="M60" s="195">
        <f t="shared" si="3"/>
        <v>-3.2192394675050195E-2</v>
      </c>
      <c r="N60" s="194">
        <f>PPCL_NG!M60+PPCL_Spot!M60+GT_NG!M60+GT_Spot!M60+Bawana_NG!M60+Bawana_RLNG!M60+Bawana_Spot!M60</f>
        <v>96.77000000000001</v>
      </c>
      <c r="O60" s="194">
        <f>PPCL_NG!T60+PPCL_Spot!T60+GT_NG!T60+GT_Spot!T60+Bawana_NG!T60+Bawana_RLNG!T60+Bawana_Spot!T60</f>
        <v>96.912206111926565</v>
      </c>
      <c r="P60" s="195">
        <f t="shared" si="4"/>
        <v>-0.14220611192655497</v>
      </c>
      <c r="Q60" s="195">
        <f t="shared" si="5"/>
        <v>-0.45999999999996</v>
      </c>
    </row>
    <row r="61" spans="1:17">
      <c r="A61" s="34" t="s">
        <v>103</v>
      </c>
      <c r="B61" s="194">
        <f>PPCL_NG!I61+PPCL_Spot!I61+GT_NG!I61+GT_Spot!I61+Bawana_NG!I61+Bawana_RLNG!I61+Bawana_Spot!I61</f>
        <v>137.63</v>
      </c>
      <c r="C61" s="194">
        <f>PPCL_NG!P61+PPCL_Spot!P61+GT_NG!P61+GT_Spot!P61+Bawana_NG!P61+Bawana_RLNG!P61+Bawana_Spot!P61</f>
        <v>137.80113523353111</v>
      </c>
      <c r="D61" s="195">
        <f t="shared" si="0"/>
        <v>-0.17113523353111759</v>
      </c>
      <c r="E61" s="194">
        <f>PPCL_NG!J61+PPCL_Spot!J61+GT_NG!J61+GT_Spot!J61+Bawana_NG!J61+Bawana_RLNG!J61+Bawana_Spot!J61</f>
        <v>79.989999999999995</v>
      </c>
      <c r="F61" s="194">
        <f>PPCL_NG!Q61+PPCL_Spot!Q61+GT_NG!Q61+GT_Spot!Q61+Bawana_NG!Q61+Bawana_RLNG!Q61+Bawana_Spot!Q61</f>
        <v>80.103858786389296</v>
      </c>
      <c r="G61" s="195">
        <f t="shared" si="1"/>
        <v>-0.1138587863893008</v>
      </c>
      <c r="H61" s="194">
        <f>PPCL_NG!K61+PPCL_Spot!K61+GT_NG!K61+GT_Spot!K61+Bawana_NG!K61+Bawana_RLNG!K61+Bawana_Spot!K61</f>
        <v>14.83</v>
      </c>
      <c r="I61" s="194">
        <f>PPCL_NG!R61+PPCL_Spot!R61+GT_NG!R61+GT_Spot!R61+Bawana_NG!R61+Bawana_RLNG!R61+Bawana_Spot!R61</f>
        <v>14.830607473477937</v>
      </c>
      <c r="J61" s="195">
        <f t="shared" si="2"/>
        <v>-6.0747347793643769E-4</v>
      </c>
      <c r="K61" s="194">
        <f>PPCL_NG!L61+PPCL_Spot!L61+GT_NG!L61+GT_Spot!L61+Bawana_NG!L61+Bawana_RLNG!L61+Bawana_Spot!L61</f>
        <v>66.180000000000007</v>
      </c>
      <c r="L61" s="194">
        <f>PPCL_NG!S61+PPCL_Spot!S61+GT_NG!S61+GT_Spot!S61+Bawana_NG!S61+Bawana_RLNG!S61+Bawana_Spot!S61</f>
        <v>66.212192394675057</v>
      </c>
      <c r="M61" s="195">
        <f t="shared" si="3"/>
        <v>-3.2192394675050195E-2</v>
      </c>
      <c r="N61" s="194">
        <f>PPCL_NG!M61+PPCL_Spot!M61+GT_NG!M61+GT_Spot!M61+Bawana_NG!M61+Bawana_RLNG!M61+Bawana_Spot!M61</f>
        <v>96.77000000000001</v>
      </c>
      <c r="O61" s="194">
        <f>PPCL_NG!T61+PPCL_Spot!T61+GT_NG!T61+GT_Spot!T61+Bawana_NG!T61+Bawana_RLNG!T61+Bawana_Spot!T61</f>
        <v>96.912206111926565</v>
      </c>
      <c r="P61" s="195">
        <f t="shared" si="4"/>
        <v>-0.14220611192655497</v>
      </c>
      <c r="Q61" s="195">
        <f t="shared" si="5"/>
        <v>-0.45999999999996</v>
      </c>
    </row>
    <row r="62" spans="1:17">
      <c r="A62" s="34" t="s">
        <v>104</v>
      </c>
      <c r="B62" s="194">
        <f>PPCL_NG!I62+PPCL_Spot!I62+GT_NG!I62+GT_Spot!I62+Bawana_NG!I62+Bawana_RLNG!I62+Bawana_Spot!I62</f>
        <v>137.63</v>
      </c>
      <c r="C62" s="194">
        <f>PPCL_NG!P62+PPCL_Spot!P62+GT_NG!P62+GT_Spot!P62+Bawana_NG!P62+Bawana_RLNG!P62+Bawana_Spot!P62</f>
        <v>137.80113523353111</v>
      </c>
      <c r="D62" s="195">
        <f t="shared" si="0"/>
        <v>-0.17113523353111759</v>
      </c>
      <c r="E62" s="194">
        <f>PPCL_NG!J62+PPCL_Spot!J62+GT_NG!J62+GT_Spot!J62+Bawana_NG!J62+Bawana_RLNG!J62+Bawana_Spot!J62</f>
        <v>79.989999999999995</v>
      </c>
      <c r="F62" s="194">
        <f>PPCL_NG!Q62+PPCL_Spot!Q62+GT_NG!Q62+GT_Spot!Q62+Bawana_NG!Q62+Bawana_RLNG!Q62+Bawana_Spot!Q62</f>
        <v>80.103858786389296</v>
      </c>
      <c r="G62" s="195">
        <f t="shared" si="1"/>
        <v>-0.1138587863893008</v>
      </c>
      <c r="H62" s="194">
        <f>PPCL_NG!K62+PPCL_Spot!K62+GT_NG!K62+GT_Spot!K62+Bawana_NG!K62+Bawana_RLNG!K62+Bawana_Spot!K62</f>
        <v>14.83</v>
      </c>
      <c r="I62" s="194">
        <f>PPCL_NG!R62+PPCL_Spot!R62+GT_NG!R62+GT_Spot!R62+Bawana_NG!R62+Bawana_RLNG!R62+Bawana_Spot!R62</f>
        <v>14.830607473477937</v>
      </c>
      <c r="J62" s="195">
        <f t="shared" si="2"/>
        <v>-6.0747347793643769E-4</v>
      </c>
      <c r="K62" s="194">
        <f>PPCL_NG!L62+PPCL_Spot!L62+GT_NG!L62+GT_Spot!L62+Bawana_NG!L62+Bawana_RLNG!L62+Bawana_Spot!L62</f>
        <v>66.180000000000007</v>
      </c>
      <c r="L62" s="194">
        <f>PPCL_NG!S62+PPCL_Spot!S62+GT_NG!S62+GT_Spot!S62+Bawana_NG!S62+Bawana_RLNG!S62+Bawana_Spot!S62</f>
        <v>66.212192394675057</v>
      </c>
      <c r="M62" s="195">
        <f t="shared" si="3"/>
        <v>-3.2192394675050195E-2</v>
      </c>
      <c r="N62" s="194">
        <f>PPCL_NG!M62+PPCL_Spot!M62+GT_NG!M62+GT_Spot!M62+Bawana_NG!M62+Bawana_RLNG!M62+Bawana_Spot!M62</f>
        <v>96.77000000000001</v>
      </c>
      <c r="O62" s="194">
        <f>PPCL_NG!T62+PPCL_Spot!T62+GT_NG!T62+GT_Spot!T62+Bawana_NG!T62+Bawana_RLNG!T62+Bawana_Spot!T62</f>
        <v>96.912206111926565</v>
      </c>
      <c r="P62" s="195">
        <f t="shared" si="4"/>
        <v>-0.14220611192655497</v>
      </c>
      <c r="Q62" s="195">
        <f t="shared" si="5"/>
        <v>-0.45999999999996</v>
      </c>
    </row>
    <row r="63" spans="1:17">
      <c r="A63" s="34" t="s">
        <v>105</v>
      </c>
      <c r="B63" s="194">
        <f>PPCL_NG!I63+PPCL_Spot!I63+GT_NG!I63+GT_Spot!I63+Bawana_NG!I63+Bawana_RLNG!I63+Bawana_Spot!I63</f>
        <v>137.63</v>
      </c>
      <c r="C63" s="194">
        <f>PPCL_NG!P63+PPCL_Spot!P63+GT_NG!P63+GT_Spot!P63+Bawana_NG!P63+Bawana_RLNG!P63+Bawana_Spot!P63</f>
        <v>137.80113523353111</v>
      </c>
      <c r="D63" s="195">
        <f t="shared" si="0"/>
        <v>-0.17113523353111759</v>
      </c>
      <c r="E63" s="194">
        <f>PPCL_NG!J63+PPCL_Spot!J63+GT_NG!J63+GT_Spot!J63+Bawana_NG!J63+Bawana_RLNG!J63+Bawana_Spot!J63</f>
        <v>79.989999999999995</v>
      </c>
      <c r="F63" s="194">
        <f>PPCL_NG!Q63+PPCL_Spot!Q63+GT_NG!Q63+GT_Spot!Q63+Bawana_NG!Q63+Bawana_RLNG!Q63+Bawana_Spot!Q63</f>
        <v>80.103858786389296</v>
      </c>
      <c r="G63" s="195">
        <f t="shared" si="1"/>
        <v>-0.1138587863893008</v>
      </c>
      <c r="H63" s="194">
        <f>PPCL_NG!K63+PPCL_Spot!K63+GT_NG!K63+GT_Spot!K63+Bawana_NG!K63+Bawana_RLNG!K63+Bawana_Spot!K63</f>
        <v>14.83</v>
      </c>
      <c r="I63" s="194">
        <f>PPCL_NG!R63+PPCL_Spot!R63+GT_NG!R63+GT_Spot!R63+Bawana_NG!R63+Bawana_RLNG!R63+Bawana_Spot!R63</f>
        <v>14.830607473477937</v>
      </c>
      <c r="J63" s="195">
        <f t="shared" si="2"/>
        <v>-6.0747347793643769E-4</v>
      </c>
      <c r="K63" s="194">
        <f>PPCL_NG!L63+PPCL_Spot!L63+GT_NG!L63+GT_Spot!L63+Bawana_NG!L63+Bawana_RLNG!L63+Bawana_Spot!L63</f>
        <v>66.180000000000007</v>
      </c>
      <c r="L63" s="194">
        <f>PPCL_NG!S63+PPCL_Spot!S63+GT_NG!S63+GT_Spot!S63+Bawana_NG!S63+Bawana_RLNG!S63+Bawana_Spot!S63</f>
        <v>66.212192394675057</v>
      </c>
      <c r="M63" s="195">
        <f t="shared" si="3"/>
        <v>-3.2192394675050195E-2</v>
      </c>
      <c r="N63" s="194">
        <f>PPCL_NG!M63+PPCL_Spot!M63+GT_NG!M63+GT_Spot!M63+Bawana_NG!M63+Bawana_RLNG!M63+Bawana_Spot!M63</f>
        <v>96.77000000000001</v>
      </c>
      <c r="O63" s="194">
        <f>PPCL_NG!T63+PPCL_Spot!T63+GT_NG!T63+GT_Spot!T63+Bawana_NG!T63+Bawana_RLNG!T63+Bawana_Spot!T63</f>
        <v>96.912206111926565</v>
      </c>
      <c r="P63" s="195">
        <f t="shared" si="4"/>
        <v>-0.14220611192655497</v>
      </c>
      <c r="Q63" s="195">
        <f t="shared" si="5"/>
        <v>-0.45999999999996</v>
      </c>
    </row>
    <row r="64" spans="1:17">
      <c r="A64" s="34" t="s">
        <v>106</v>
      </c>
      <c r="B64" s="194">
        <f>PPCL_NG!I64+PPCL_Spot!I64+GT_NG!I64+GT_Spot!I64+Bawana_NG!I64+Bawana_RLNG!I64+Bawana_Spot!I64</f>
        <v>137.63</v>
      </c>
      <c r="C64" s="194">
        <f>PPCL_NG!P64+PPCL_Spot!P64+GT_NG!P64+GT_Spot!P64+Bawana_NG!P64+Bawana_RLNG!P64+Bawana_Spot!P64</f>
        <v>137.80113523353111</v>
      </c>
      <c r="D64" s="195">
        <f t="shared" si="0"/>
        <v>-0.17113523353111759</v>
      </c>
      <c r="E64" s="194">
        <f>PPCL_NG!J64+PPCL_Spot!J64+GT_NG!J64+GT_Spot!J64+Bawana_NG!J64+Bawana_RLNG!J64+Bawana_Spot!J64</f>
        <v>79.989999999999995</v>
      </c>
      <c r="F64" s="194">
        <f>PPCL_NG!Q64+PPCL_Spot!Q64+GT_NG!Q64+GT_Spot!Q64+Bawana_NG!Q64+Bawana_RLNG!Q64+Bawana_Spot!Q64</f>
        <v>80.103858786389296</v>
      </c>
      <c r="G64" s="195">
        <f t="shared" si="1"/>
        <v>-0.1138587863893008</v>
      </c>
      <c r="H64" s="194">
        <f>PPCL_NG!K64+PPCL_Spot!K64+GT_NG!K64+GT_Spot!K64+Bawana_NG!K64+Bawana_RLNG!K64+Bawana_Spot!K64</f>
        <v>14.83</v>
      </c>
      <c r="I64" s="194">
        <f>PPCL_NG!R64+PPCL_Spot!R64+GT_NG!R64+GT_Spot!R64+Bawana_NG!R64+Bawana_RLNG!R64+Bawana_Spot!R64</f>
        <v>14.830607473477937</v>
      </c>
      <c r="J64" s="195">
        <f t="shared" si="2"/>
        <v>-6.0747347793643769E-4</v>
      </c>
      <c r="K64" s="194">
        <f>PPCL_NG!L64+PPCL_Spot!L64+GT_NG!L64+GT_Spot!L64+Bawana_NG!L64+Bawana_RLNG!L64+Bawana_Spot!L64</f>
        <v>66.180000000000007</v>
      </c>
      <c r="L64" s="194">
        <f>PPCL_NG!S64+PPCL_Spot!S64+GT_NG!S64+GT_Spot!S64+Bawana_NG!S64+Bawana_RLNG!S64+Bawana_Spot!S64</f>
        <v>66.212192394675057</v>
      </c>
      <c r="M64" s="195">
        <f t="shared" si="3"/>
        <v>-3.2192394675050195E-2</v>
      </c>
      <c r="N64" s="194">
        <f>PPCL_NG!M64+PPCL_Spot!M64+GT_NG!M64+GT_Spot!M64+Bawana_NG!M64+Bawana_RLNG!M64+Bawana_Spot!M64</f>
        <v>96.77000000000001</v>
      </c>
      <c r="O64" s="194">
        <f>PPCL_NG!T64+PPCL_Spot!T64+GT_NG!T64+GT_Spot!T64+Bawana_NG!T64+Bawana_RLNG!T64+Bawana_Spot!T64</f>
        <v>96.912206111926565</v>
      </c>
      <c r="P64" s="195">
        <f t="shared" si="4"/>
        <v>-0.14220611192655497</v>
      </c>
      <c r="Q64" s="195">
        <f t="shared" si="5"/>
        <v>-0.45999999999996</v>
      </c>
    </row>
    <row r="65" spans="1:17">
      <c r="A65" s="34" t="s">
        <v>107</v>
      </c>
      <c r="B65" s="194">
        <f>PPCL_NG!I65+PPCL_Spot!I65+GT_NG!I65+GT_Spot!I65+Bawana_NG!I65+Bawana_RLNG!I65+Bawana_Spot!I65</f>
        <v>153.24</v>
      </c>
      <c r="C65" s="194">
        <f>PPCL_NG!P65+PPCL_Spot!P65+GT_NG!P65+GT_Spot!P65+Bawana_NG!P65+Bawana_RLNG!P65+Bawana_Spot!P65</f>
        <v>153.41113523353113</v>
      </c>
      <c r="D65" s="195">
        <f t="shared" si="0"/>
        <v>-0.17113523353111759</v>
      </c>
      <c r="E65" s="194">
        <f>PPCL_NG!J65+PPCL_Spot!J65+GT_NG!J65+GT_Spot!J65+Bawana_NG!J65+Bawana_RLNG!J65+Bawana_Spot!J65</f>
        <v>76.62</v>
      </c>
      <c r="F65" s="194">
        <f>PPCL_NG!Q65+PPCL_Spot!Q65+GT_NG!Q65+GT_Spot!Q65+Bawana_NG!Q65+Bawana_RLNG!Q65+Bawana_Spot!Q65</f>
        <v>76.733858786389305</v>
      </c>
      <c r="G65" s="195">
        <f t="shared" si="1"/>
        <v>-0.1138587863893008</v>
      </c>
      <c r="H65" s="194">
        <f>PPCL_NG!K65+PPCL_Spot!K65+GT_NG!K65+GT_Spot!K65+Bawana_NG!K65+Bawana_RLNG!K65+Bawana_Spot!K65</f>
        <v>14.83</v>
      </c>
      <c r="I65" s="194">
        <f>PPCL_NG!R65+PPCL_Spot!R65+GT_NG!R65+GT_Spot!R65+Bawana_NG!R65+Bawana_RLNG!R65+Bawana_Spot!R65</f>
        <v>14.830607473477937</v>
      </c>
      <c r="J65" s="195">
        <f t="shared" si="2"/>
        <v>-6.0747347793643769E-4</v>
      </c>
      <c r="K65" s="194">
        <f>PPCL_NG!L65+PPCL_Spot!L65+GT_NG!L65+GT_Spot!L65+Bawana_NG!L65+Bawana_RLNG!L65+Bawana_Spot!L65</f>
        <v>65.580000000000013</v>
      </c>
      <c r="L65" s="194">
        <f>PPCL_NG!S65+PPCL_Spot!S65+GT_NG!S65+GT_Spot!S65+Bawana_NG!S65+Bawana_RLNG!S65+Bawana_Spot!S65</f>
        <v>65.612192394675048</v>
      </c>
      <c r="M65" s="195">
        <f t="shared" si="3"/>
        <v>-3.2192394675035985E-2</v>
      </c>
      <c r="N65" s="194">
        <f>PPCL_NG!M65+PPCL_Spot!M65+GT_NG!M65+GT_Spot!M65+Bawana_NG!M65+Bawana_RLNG!M65+Bawana_Spot!M65</f>
        <v>90.710000000000008</v>
      </c>
      <c r="O65" s="194">
        <f>PPCL_NG!T65+PPCL_Spot!T65+GT_NG!T65+GT_Spot!T65+Bawana_NG!T65+Bawana_RLNG!T65+Bawana_Spot!T65</f>
        <v>90.852206111926563</v>
      </c>
      <c r="P65" s="195">
        <f t="shared" si="4"/>
        <v>-0.14220611192655497</v>
      </c>
      <c r="Q65" s="195">
        <f t="shared" si="5"/>
        <v>-0.45999999999994579</v>
      </c>
    </row>
    <row r="66" spans="1:17">
      <c r="A66" s="34" t="s">
        <v>108</v>
      </c>
      <c r="B66" s="194">
        <f>PPCL_NG!I66+PPCL_Spot!I66+GT_NG!I66+GT_Spot!I66+Bawana_NG!I66+Bawana_RLNG!I66+Bawana_Spot!I66</f>
        <v>153.24</v>
      </c>
      <c r="C66" s="194">
        <f>PPCL_NG!P66+PPCL_Spot!P66+GT_NG!P66+GT_Spot!P66+Bawana_NG!P66+Bawana_RLNG!P66+Bawana_Spot!P66</f>
        <v>153.41113523353113</v>
      </c>
      <c r="D66" s="195">
        <f t="shared" si="0"/>
        <v>-0.17113523353111759</v>
      </c>
      <c r="E66" s="194">
        <f>PPCL_NG!J66+PPCL_Spot!J66+GT_NG!J66+GT_Spot!J66+Bawana_NG!J66+Bawana_RLNG!J66+Bawana_Spot!J66</f>
        <v>76.62</v>
      </c>
      <c r="F66" s="194">
        <f>PPCL_NG!Q66+PPCL_Spot!Q66+GT_NG!Q66+GT_Spot!Q66+Bawana_NG!Q66+Bawana_RLNG!Q66+Bawana_Spot!Q66</f>
        <v>76.733858786389305</v>
      </c>
      <c r="G66" s="195">
        <f t="shared" si="1"/>
        <v>-0.1138587863893008</v>
      </c>
      <c r="H66" s="194">
        <f>PPCL_NG!K66+PPCL_Spot!K66+GT_NG!K66+GT_Spot!K66+Bawana_NG!K66+Bawana_RLNG!K66+Bawana_Spot!K66</f>
        <v>14.83</v>
      </c>
      <c r="I66" s="194">
        <f>PPCL_NG!R66+PPCL_Spot!R66+GT_NG!R66+GT_Spot!R66+Bawana_NG!R66+Bawana_RLNG!R66+Bawana_Spot!R66</f>
        <v>14.830607473477937</v>
      </c>
      <c r="J66" s="195">
        <f t="shared" si="2"/>
        <v>-6.0747347793643769E-4</v>
      </c>
      <c r="K66" s="194">
        <f>PPCL_NG!L66+PPCL_Spot!L66+GT_NG!L66+GT_Spot!L66+Bawana_NG!L66+Bawana_RLNG!L66+Bawana_Spot!L66</f>
        <v>65.580000000000013</v>
      </c>
      <c r="L66" s="194">
        <f>PPCL_NG!S66+PPCL_Spot!S66+GT_NG!S66+GT_Spot!S66+Bawana_NG!S66+Bawana_RLNG!S66+Bawana_Spot!S66</f>
        <v>65.612192394675048</v>
      </c>
      <c r="M66" s="195">
        <f t="shared" si="3"/>
        <v>-3.2192394675035985E-2</v>
      </c>
      <c r="N66" s="194">
        <f>PPCL_NG!M66+PPCL_Spot!M66+GT_NG!M66+GT_Spot!M66+Bawana_NG!M66+Bawana_RLNG!M66+Bawana_Spot!M66</f>
        <v>90.710000000000008</v>
      </c>
      <c r="O66" s="194">
        <f>PPCL_NG!T66+PPCL_Spot!T66+GT_NG!T66+GT_Spot!T66+Bawana_NG!T66+Bawana_RLNG!T66+Bawana_Spot!T66</f>
        <v>90.852206111926563</v>
      </c>
      <c r="P66" s="195">
        <f t="shared" si="4"/>
        <v>-0.14220611192655497</v>
      </c>
      <c r="Q66" s="195">
        <f t="shared" si="5"/>
        <v>-0.45999999999994579</v>
      </c>
    </row>
    <row r="67" spans="1:17">
      <c r="A67" s="34" t="s">
        <v>109</v>
      </c>
      <c r="B67" s="194">
        <f>PPCL_NG!I67+PPCL_Spot!I67+GT_NG!I67+GT_Spot!I67+Bawana_NG!I67+Bawana_RLNG!I67+Bawana_Spot!I67</f>
        <v>153.24</v>
      </c>
      <c r="C67" s="194">
        <f>PPCL_NG!P67+PPCL_Spot!P67+GT_NG!P67+GT_Spot!P67+Bawana_NG!P67+Bawana_RLNG!P67+Bawana_Spot!P67</f>
        <v>153.41113523353113</v>
      </c>
      <c r="D67" s="195">
        <f t="shared" ref="D67:D99" si="6">B67-C67</f>
        <v>-0.17113523353111759</v>
      </c>
      <c r="E67" s="194">
        <f>PPCL_NG!J67+PPCL_Spot!J67+GT_NG!J67+GT_Spot!J67+Bawana_NG!J67+Bawana_RLNG!J67+Bawana_Spot!J67</f>
        <v>76.62</v>
      </c>
      <c r="F67" s="194">
        <f>PPCL_NG!Q67+PPCL_Spot!Q67+GT_NG!Q67+GT_Spot!Q67+Bawana_NG!Q67+Bawana_RLNG!Q67+Bawana_Spot!Q67</f>
        <v>76.733858786389305</v>
      </c>
      <c r="G67" s="195">
        <f t="shared" ref="G67:G99" si="7">E67-F67</f>
        <v>-0.1138587863893008</v>
      </c>
      <c r="H67" s="194">
        <f>PPCL_NG!K67+PPCL_Spot!K67+GT_NG!K67+GT_Spot!K67+Bawana_NG!K67+Bawana_RLNG!K67+Bawana_Spot!K67</f>
        <v>14.83</v>
      </c>
      <c r="I67" s="194">
        <f>PPCL_NG!R67+PPCL_Spot!R67+GT_NG!R67+GT_Spot!R67+Bawana_NG!R67+Bawana_RLNG!R67+Bawana_Spot!R67</f>
        <v>14.830607473477937</v>
      </c>
      <c r="J67" s="195">
        <f t="shared" ref="J67:J99" si="8">H67-I67</f>
        <v>-6.0747347793643769E-4</v>
      </c>
      <c r="K67" s="194">
        <f>PPCL_NG!L67+PPCL_Spot!L67+GT_NG!L67+GT_Spot!L67+Bawana_NG!L67+Bawana_RLNG!L67+Bawana_Spot!L67</f>
        <v>65.580000000000013</v>
      </c>
      <c r="L67" s="194">
        <f>PPCL_NG!S67+PPCL_Spot!S67+GT_NG!S67+GT_Spot!S67+Bawana_NG!S67+Bawana_RLNG!S67+Bawana_Spot!S67</f>
        <v>65.612192394675048</v>
      </c>
      <c r="M67" s="195">
        <f t="shared" ref="M67:M99" si="9">K67-L67</f>
        <v>-3.2192394675035985E-2</v>
      </c>
      <c r="N67" s="194">
        <f>PPCL_NG!M67+PPCL_Spot!M67+GT_NG!M67+GT_Spot!M67+Bawana_NG!M67+Bawana_RLNG!M67+Bawana_Spot!M67</f>
        <v>90.710000000000008</v>
      </c>
      <c r="O67" s="194">
        <f>PPCL_NG!T67+PPCL_Spot!T67+GT_NG!T67+GT_Spot!T67+Bawana_NG!T67+Bawana_RLNG!T67+Bawana_Spot!T67</f>
        <v>90.852206111926563</v>
      </c>
      <c r="P67" s="195">
        <f t="shared" ref="P67:P99" si="10">N67-O67</f>
        <v>-0.14220611192655497</v>
      </c>
      <c r="Q67" s="195">
        <f t="shared" si="5"/>
        <v>-0.45999999999994579</v>
      </c>
    </row>
    <row r="68" spans="1:17">
      <c r="A68" s="34" t="s">
        <v>110</v>
      </c>
      <c r="B68" s="194">
        <f>PPCL_NG!I68+PPCL_Spot!I68+GT_NG!I68+GT_Spot!I68+Bawana_NG!I68+Bawana_RLNG!I68+Bawana_Spot!I68</f>
        <v>153.24</v>
      </c>
      <c r="C68" s="194">
        <f>PPCL_NG!P68+PPCL_Spot!P68+GT_NG!P68+GT_Spot!P68+Bawana_NG!P68+Bawana_RLNG!P68+Bawana_Spot!P68</f>
        <v>153.41113523353113</v>
      </c>
      <c r="D68" s="195">
        <f t="shared" si="6"/>
        <v>-0.17113523353111759</v>
      </c>
      <c r="E68" s="194">
        <f>PPCL_NG!J68+PPCL_Spot!J68+GT_NG!J68+GT_Spot!J68+Bawana_NG!J68+Bawana_RLNG!J68+Bawana_Spot!J68</f>
        <v>76.62</v>
      </c>
      <c r="F68" s="194">
        <f>PPCL_NG!Q68+PPCL_Spot!Q68+GT_NG!Q68+GT_Spot!Q68+Bawana_NG!Q68+Bawana_RLNG!Q68+Bawana_Spot!Q68</f>
        <v>76.733858786389305</v>
      </c>
      <c r="G68" s="195">
        <f t="shared" si="7"/>
        <v>-0.1138587863893008</v>
      </c>
      <c r="H68" s="194">
        <f>PPCL_NG!K68+PPCL_Spot!K68+GT_NG!K68+GT_Spot!K68+Bawana_NG!K68+Bawana_RLNG!K68+Bawana_Spot!K68</f>
        <v>14.83</v>
      </c>
      <c r="I68" s="194">
        <f>PPCL_NG!R68+PPCL_Spot!R68+GT_NG!R68+GT_Spot!R68+Bawana_NG!R68+Bawana_RLNG!R68+Bawana_Spot!R68</f>
        <v>14.830607473477937</v>
      </c>
      <c r="J68" s="195">
        <f t="shared" si="8"/>
        <v>-6.0747347793643769E-4</v>
      </c>
      <c r="K68" s="194">
        <f>PPCL_NG!L68+PPCL_Spot!L68+GT_NG!L68+GT_Spot!L68+Bawana_NG!L68+Bawana_RLNG!L68+Bawana_Spot!L68</f>
        <v>65.580000000000013</v>
      </c>
      <c r="L68" s="194">
        <f>PPCL_NG!S68+PPCL_Spot!S68+GT_NG!S68+GT_Spot!S68+Bawana_NG!S68+Bawana_RLNG!S68+Bawana_Spot!S68</f>
        <v>65.612192394675048</v>
      </c>
      <c r="M68" s="195">
        <f t="shared" si="9"/>
        <v>-3.2192394675035985E-2</v>
      </c>
      <c r="N68" s="194">
        <f>PPCL_NG!M68+PPCL_Spot!M68+GT_NG!M68+GT_Spot!M68+Bawana_NG!M68+Bawana_RLNG!M68+Bawana_Spot!M68</f>
        <v>90.710000000000008</v>
      </c>
      <c r="O68" s="194">
        <f>PPCL_NG!T68+PPCL_Spot!T68+GT_NG!T68+GT_Spot!T68+Bawana_NG!T68+Bawana_RLNG!T68+Bawana_Spot!T68</f>
        <v>90.852206111926563</v>
      </c>
      <c r="P68" s="195">
        <f t="shared" si="10"/>
        <v>-0.14220611192655497</v>
      </c>
      <c r="Q68" s="195">
        <f t="shared" ref="Q68:Q99" si="11">D68+G68+J68+M68+P68</f>
        <v>-0.45999999999994579</v>
      </c>
    </row>
    <row r="69" spans="1:17">
      <c r="A69" s="34" t="s">
        <v>111</v>
      </c>
      <c r="B69" s="194">
        <f>PPCL_NG!I69+PPCL_Spot!I69+GT_NG!I69+GT_Spot!I69+Bawana_NG!I69+Bawana_RLNG!I69+Bawana_Spot!I69</f>
        <v>153.24</v>
      </c>
      <c r="C69" s="194">
        <f>PPCL_NG!P69+PPCL_Spot!P69+GT_NG!P69+GT_Spot!P69+Bawana_NG!P69+Bawana_RLNG!P69+Bawana_Spot!P69</f>
        <v>153.41113523353113</v>
      </c>
      <c r="D69" s="195">
        <f t="shared" si="6"/>
        <v>-0.17113523353111759</v>
      </c>
      <c r="E69" s="194">
        <f>PPCL_NG!J69+PPCL_Spot!J69+GT_NG!J69+GT_Spot!J69+Bawana_NG!J69+Bawana_RLNG!J69+Bawana_Spot!J69</f>
        <v>76.62</v>
      </c>
      <c r="F69" s="194">
        <f>PPCL_NG!Q69+PPCL_Spot!Q69+GT_NG!Q69+GT_Spot!Q69+Bawana_NG!Q69+Bawana_RLNG!Q69+Bawana_Spot!Q69</f>
        <v>76.733858786389305</v>
      </c>
      <c r="G69" s="195">
        <f t="shared" si="7"/>
        <v>-0.1138587863893008</v>
      </c>
      <c r="H69" s="194">
        <f>PPCL_NG!K69+PPCL_Spot!K69+GT_NG!K69+GT_Spot!K69+Bawana_NG!K69+Bawana_RLNG!K69+Bawana_Spot!K69</f>
        <v>14.83</v>
      </c>
      <c r="I69" s="194">
        <f>PPCL_NG!R69+PPCL_Spot!R69+GT_NG!R69+GT_Spot!R69+Bawana_NG!R69+Bawana_RLNG!R69+Bawana_Spot!R69</f>
        <v>14.830607473477937</v>
      </c>
      <c r="J69" s="195">
        <f t="shared" si="8"/>
        <v>-6.0747347793643769E-4</v>
      </c>
      <c r="K69" s="194">
        <f>PPCL_NG!L69+PPCL_Spot!L69+GT_NG!L69+GT_Spot!L69+Bawana_NG!L69+Bawana_RLNG!L69+Bawana_Spot!L69</f>
        <v>65.580000000000013</v>
      </c>
      <c r="L69" s="194">
        <f>PPCL_NG!S69+PPCL_Spot!S69+GT_NG!S69+GT_Spot!S69+Bawana_NG!S69+Bawana_RLNG!S69+Bawana_Spot!S69</f>
        <v>65.612192394675048</v>
      </c>
      <c r="M69" s="195">
        <f t="shared" si="9"/>
        <v>-3.2192394675035985E-2</v>
      </c>
      <c r="N69" s="194">
        <f>PPCL_NG!M69+PPCL_Spot!M69+GT_NG!M69+GT_Spot!M69+Bawana_NG!M69+Bawana_RLNG!M69+Bawana_Spot!M69</f>
        <v>90.710000000000008</v>
      </c>
      <c r="O69" s="194">
        <f>PPCL_NG!T69+PPCL_Spot!T69+GT_NG!T69+GT_Spot!T69+Bawana_NG!T69+Bawana_RLNG!T69+Bawana_Spot!T69</f>
        <v>90.852206111926563</v>
      </c>
      <c r="P69" s="195">
        <f t="shared" si="10"/>
        <v>-0.14220611192655497</v>
      </c>
      <c r="Q69" s="195">
        <f t="shared" si="11"/>
        <v>-0.45999999999994579</v>
      </c>
    </row>
    <row r="70" spans="1:17">
      <c r="A70" s="34" t="s">
        <v>112</v>
      </c>
      <c r="B70" s="194">
        <f>PPCL_NG!I70+PPCL_Spot!I70+GT_NG!I70+GT_Spot!I70+Bawana_NG!I70+Bawana_RLNG!I70+Bawana_Spot!I70</f>
        <v>153.24</v>
      </c>
      <c r="C70" s="194">
        <f>PPCL_NG!P70+PPCL_Spot!P70+GT_NG!P70+GT_Spot!P70+Bawana_NG!P70+Bawana_RLNG!P70+Bawana_Spot!P70</f>
        <v>153.41113523353113</v>
      </c>
      <c r="D70" s="195">
        <f t="shared" si="6"/>
        <v>-0.17113523353111759</v>
      </c>
      <c r="E70" s="194">
        <f>PPCL_NG!J70+PPCL_Spot!J70+GT_NG!J70+GT_Spot!J70+Bawana_NG!J70+Bawana_RLNG!J70+Bawana_Spot!J70</f>
        <v>76.62</v>
      </c>
      <c r="F70" s="194">
        <f>PPCL_NG!Q70+PPCL_Spot!Q70+GT_NG!Q70+GT_Spot!Q70+Bawana_NG!Q70+Bawana_RLNG!Q70+Bawana_Spot!Q70</f>
        <v>76.733858786389305</v>
      </c>
      <c r="G70" s="195">
        <f t="shared" si="7"/>
        <v>-0.1138587863893008</v>
      </c>
      <c r="H70" s="194">
        <f>PPCL_NG!K70+PPCL_Spot!K70+GT_NG!K70+GT_Spot!K70+Bawana_NG!K70+Bawana_RLNG!K70+Bawana_Spot!K70</f>
        <v>14.83</v>
      </c>
      <c r="I70" s="194">
        <f>PPCL_NG!R70+PPCL_Spot!R70+GT_NG!R70+GT_Spot!R70+Bawana_NG!R70+Bawana_RLNG!R70+Bawana_Spot!R70</f>
        <v>14.830607473477937</v>
      </c>
      <c r="J70" s="195">
        <f t="shared" si="8"/>
        <v>-6.0747347793643769E-4</v>
      </c>
      <c r="K70" s="194">
        <f>PPCL_NG!L70+PPCL_Spot!L70+GT_NG!L70+GT_Spot!L70+Bawana_NG!L70+Bawana_RLNG!L70+Bawana_Spot!L70</f>
        <v>65.580000000000013</v>
      </c>
      <c r="L70" s="194">
        <f>PPCL_NG!S70+PPCL_Spot!S70+GT_NG!S70+GT_Spot!S70+Bawana_NG!S70+Bawana_RLNG!S70+Bawana_Spot!S70</f>
        <v>65.612192394675048</v>
      </c>
      <c r="M70" s="195">
        <f t="shared" si="9"/>
        <v>-3.2192394675035985E-2</v>
      </c>
      <c r="N70" s="194">
        <f>PPCL_NG!M70+PPCL_Spot!M70+GT_NG!M70+GT_Spot!M70+Bawana_NG!M70+Bawana_RLNG!M70+Bawana_Spot!M70</f>
        <v>90.710000000000008</v>
      </c>
      <c r="O70" s="194">
        <f>PPCL_NG!T70+PPCL_Spot!T70+GT_NG!T70+GT_Spot!T70+Bawana_NG!T70+Bawana_RLNG!T70+Bawana_Spot!T70</f>
        <v>90.852206111926563</v>
      </c>
      <c r="P70" s="195">
        <f t="shared" si="10"/>
        <v>-0.14220611192655497</v>
      </c>
      <c r="Q70" s="195">
        <f t="shared" si="11"/>
        <v>-0.45999999999994579</v>
      </c>
    </row>
    <row r="71" spans="1:17">
      <c r="A71" s="34" t="s">
        <v>113</v>
      </c>
      <c r="B71" s="194">
        <f>PPCL_NG!I71+PPCL_Spot!I71+GT_NG!I71+GT_Spot!I71+Bawana_NG!I71+Bawana_RLNG!I71+Bawana_Spot!I71</f>
        <v>153.32</v>
      </c>
      <c r="C71" s="194">
        <f>PPCL_NG!P71+PPCL_Spot!P71+GT_NG!P71+GT_Spot!P71+Bawana_NG!P71+Bawana_RLNG!P71+Bawana_Spot!P71</f>
        <v>153.4999359393168</v>
      </c>
      <c r="D71" s="195">
        <f t="shared" si="6"/>
        <v>-0.17993593931680607</v>
      </c>
      <c r="E71" s="194">
        <f>PPCL_NG!J71+PPCL_Spot!J71+GT_NG!J71+GT_Spot!J71+Bawana_NG!J71+Bawana_RLNG!J71+Bawana_Spot!J71</f>
        <v>76.45</v>
      </c>
      <c r="F71" s="194">
        <f>PPCL_NG!Q71+PPCL_Spot!Q71+GT_NG!Q71+GT_Spot!Q71+Bawana_NG!Q71+Bawana_RLNG!Q71+Bawana_Spot!Q71</f>
        <v>76.566356214716322</v>
      </c>
      <c r="G71" s="195">
        <f t="shared" si="7"/>
        <v>-0.11635621471631907</v>
      </c>
      <c r="H71" s="194">
        <f>PPCL_NG!K71+PPCL_Spot!K71+GT_NG!K71+GT_Spot!K71+Bawana_NG!K71+Bawana_RLNG!K71+Bawana_Spot!K71</f>
        <v>14.83</v>
      </c>
      <c r="I71" s="194">
        <f>PPCL_NG!R71+PPCL_Spot!R71+GT_NG!R71+GT_Spot!R71+Bawana_NG!R71+Bawana_RLNG!R71+Bawana_Spot!R71</f>
        <v>14.830607473477937</v>
      </c>
      <c r="J71" s="195">
        <f t="shared" si="8"/>
        <v>-6.0747347793643769E-4</v>
      </c>
      <c r="K71" s="194">
        <f>PPCL_NG!L71+PPCL_Spot!L71+GT_NG!L71+GT_Spot!L71+Bawana_NG!L71+Bawana_RLNG!L71+Bawana_Spot!L71</f>
        <v>65.59</v>
      </c>
      <c r="L71" s="194">
        <f>PPCL_NG!S71+PPCL_Spot!S71+GT_NG!S71+GT_Spot!S71+Bawana_NG!S71+Bawana_RLNG!S71+Bawana_Spot!S71</f>
        <v>65.623659906002018</v>
      </c>
      <c r="M71" s="195">
        <f t="shared" si="9"/>
        <v>-3.365990600201485E-2</v>
      </c>
      <c r="N71" s="194">
        <f>PPCL_NG!M71+PPCL_Spot!M71+GT_NG!M71+GT_Spot!M71+Bawana_NG!M71+Bawana_RLNG!M71+Bawana_Spot!M71</f>
        <v>90.77</v>
      </c>
      <c r="O71" s="194">
        <f>PPCL_NG!T71+PPCL_Spot!T71+GT_NG!T71+GT_Spot!T71+Bawana_NG!T71+Bawana_RLNG!T71+Bawana_Spot!T71</f>
        <v>90.919440466486918</v>
      </c>
      <c r="P71" s="195">
        <f t="shared" si="10"/>
        <v>-0.14944046648692222</v>
      </c>
      <c r="Q71" s="195">
        <f t="shared" si="11"/>
        <v>-0.47999999999999865</v>
      </c>
    </row>
    <row r="72" spans="1:17">
      <c r="A72" s="34" t="s">
        <v>114</v>
      </c>
      <c r="B72" s="194">
        <f>PPCL_NG!I72+PPCL_Spot!I72+GT_NG!I72+GT_Spot!I72+Bawana_NG!I72+Bawana_RLNG!I72+Bawana_Spot!I72</f>
        <v>153.32</v>
      </c>
      <c r="C72" s="194">
        <f>PPCL_NG!P72+PPCL_Spot!P72+GT_NG!P72+GT_Spot!P72+Bawana_NG!P72+Bawana_RLNG!P72+Bawana_Spot!P72</f>
        <v>153.4999359393168</v>
      </c>
      <c r="D72" s="195">
        <f t="shared" si="6"/>
        <v>-0.17993593931680607</v>
      </c>
      <c r="E72" s="194">
        <f>PPCL_NG!J72+PPCL_Spot!J72+GT_NG!J72+GT_Spot!J72+Bawana_NG!J72+Bawana_RLNG!J72+Bawana_Spot!J72</f>
        <v>76.45</v>
      </c>
      <c r="F72" s="194">
        <f>PPCL_NG!Q72+PPCL_Spot!Q72+GT_NG!Q72+GT_Spot!Q72+Bawana_NG!Q72+Bawana_RLNG!Q72+Bawana_Spot!Q72</f>
        <v>76.566356214716322</v>
      </c>
      <c r="G72" s="195">
        <f t="shared" si="7"/>
        <v>-0.11635621471631907</v>
      </c>
      <c r="H72" s="194">
        <f>PPCL_NG!K72+PPCL_Spot!K72+GT_NG!K72+GT_Spot!K72+Bawana_NG!K72+Bawana_RLNG!K72+Bawana_Spot!K72</f>
        <v>14.83</v>
      </c>
      <c r="I72" s="194">
        <f>PPCL_NG!R72+PPCL_Spot!R72+GT_NG!R72+GT_Spot!R72+Bawana_NG!R72+Bawana_RLNG!R72+Bawana_Spot!R72</f>
        <v>14.830607473477937</v>
      </c>
      <c r="J72" s="195">
        <f t="shared" si="8"/>
        <v>-6.0747347793643769E-4</v>
      </c>
      <c r="K72" s="194">
        <f>PPCL_NG!L72+PPCL_Spot!L72+GT_NG!L72+GT_Spot!L72+Bawana_NG!L72+Bawana_RLNG!L72+Bawana_Spot!L72</f>
        <v>65.59</v>
      </c>
      <c r="L72" s="194">
        <f>PPCL_NG!S72+PPCL_Spot!S72+GT_NG!S72+GT_Spot!S72+Bawana_NG!S72+Bawana_RLNG!S72+Bawana_Spot!S72</f>
        <v>65.623659906002018</v>
      </c>
      <c r="M72" s="195">
        <f t="shared" si="9"/>
        <v>-3.365990600201485E-2</v>
      </c>
      <c r="N72" s="194">
        <f>PPCL_NG!M72+PPCL_Spot!M72+GT_NG!M72+GT_Spot!M72+Bawana_NG!M72+Bawana_RLNG!M72+Bawana_Spot!M72</f>
        <v>90.77</v>
      </c>
      <c r="O72" s="194">
        <f>PPCL_NG!T72+PPCL_Spot!T72+GT_NG!T72+GT_Spot!T72+Bawana_NG!T72+Bawana_RLNG!T72+Bawana_Spot!T72</f>
        <v>90.919440466486918</v>
      </c>
      <c r="P72" s="195">
        <f t="shared" si="10"/>
        <v>-0.14944046648692222</v>
      </c>
      <c r="Q72" s="195">
        <f t="shared" si="11"/>
        <v>-0.47999999999999865</v>
      </c>
    </row>
    <row r="73" spans="1:17">
      <c r="A73" s="34" t="s">
        <v>115</v>
      </c>
      <c r="B73" s="194">
        <f>PPCL_NG!I73+PPCL_Spot!I73+GT_NG!I73+GT_Spot!I73+Bawana_NG!I73+Bawana_RLNG!I73+Bawana_Spot!I73</f>
        <v>153.32</v>
      </c>
      <c r="C73" s="194">
        <f>PPCL_NG!P73+PPCL_Spot!P73+GT_NG!P73+GT_Spot!P73+Bawana_NG!P73+Bawana_RLNG!P73+Bawana_Spot!P73</f>
        <v>153.4999359393168</v>
      </c>
      <c r="D73" s="195">
        <f t="shared" si="6"/>
        <v>-0.17993593931680607</v>
      </c>
      <c r="E73" s="194">
        <f>PPCL_NG!J73+PPCL_Spot!J73+GT_NG!J73+GT_Spot!J73+Bawana_NG!J73+Bawana_RLNG!J73+Bawana_Spot!J73</f>
        <v>76.45</v>
      </c>
      <c r="F73" s="194">
        <f>PPCL_NG!Q73+PPCL_Spot!Q73+GT_NG!Q73+GT_Spot!Q73+Bawana_NG!Q73+Bawana_RLNG!Q73+Bawana_Spot!Q73</f>
        <v>76.566356214716322</v>
      </c>
      <c r="G73" s="195">
        <f t="shared" si="7"/>
        <v>-0.11635621471631907</v>
      </c>
      <c r="H73" s="194">
        <f>PPCL_NG!K73+PPCL_Spot!K73+GT_NG!K73+GT_Spot!K73+Bawana_NG!K73+Bawana_RLNG!K73+Bawana_Spot!K73</f>
        <v>14.83</v>
      </c>
      <c r="I73" s="194">
        <f>PPCL_NG!R73+PPCL_Spot!R73+GT_NG!R73+GT_Spot!R73+Bawana_NG!R73+Bawana_RLNG!R73+Bawana_Spot!R73</f>
        <v>14.830607473477937</v>
      </c>
      <c r="J73" s="195">
        <f t="shared" si="8"/>
        <v>-6.0747347793643769E-4</v>
      </c>
      <c r="K73" s="194">
        <f>PPCL_NG!L73+PPCL_Spot!L73+GT_NG!L73+GT_Spot!L73+Bawana_NG!L73+Bawana_RLNG!L73+Bawana_Spot!L73</f>
        <v>65.59</v>
      </c>
      <c r="L73" s="194">
        <f>PPCL_NG!S73+PPCL_Spot!S73+GT_NG!S73+GT_Spot!S73+Bawana_NG!S73+Bawana_RLNG!S73+Bawana_Spot!S73</f>
        <v>65.623659906002018</v>
      </c>
      <c r="M73" s="195">
        <f t="shared" si="9"/>
        <v>-3.365990600201485E-2</v>
      </c>
      <c r="N73" s="194">
        <f>PPCL_NG!M73+PPCL_Spot!M73+GT_NG!M73+GT_Spot!M73+Bawana_NG!M73+Bawana_RLNG!M73+Bawana_Spot!M73</f>
        <v>90.77</v>
      </c>
      <c r="O73" s="194">
        <f>PPCL_NG!T73+PPCL_Spot!T73+GT_NG!T73+GT_Spot!T73+Bawana_NG!T73+Bawana_RLNG!T73+Bawana_Spot!T73</f>
        <v>90.919440466486918</v>
      </c>
      <c r="P73" s="195">
        <f t="shared" si="10"/>
        <v>-0.14944046648692222</v>
      </c>
      <c r="Q73" s="195">
        <f t="shared" si="11"/>
        <v>-0.47999999999999865</v>
      </c>
    </row>
    <row r="74" spans="1:17">
      <c r="A74" s="34" t="s">
        <v>116</v>
      </c>
      <c r="B74" s="194">
        <f>PPCL_NG!I74+PPCL_Spot!I74+GT_NG!I74+GT_Spot!I74+Bawana_NG!I74+Bawana_RLNG!I74+Bawana_Spot!I74</f>
        <v>153.32</v>
      </c>
      <c r="C74" s="194">
        <f>PPCL_NG!P74+PPCL_Spot!P74+GT_NG!P74+GT_Spot!P74+Bawana_NG!P74+Bawana_RLNG!P74+Bawana_Spot!P74</f>
        <v>153.4999359393168</v>
      </c>
      <c r="D74" s="195">
        <f t="shared" si="6"/>
        <v>-0.17993593931680607</v>
      </c>
      <c r="E74" s="194">
        <f>PPCL_NG!J74+PPCL_Spot!J74+GT_NG!J74+GT_Spot!J74+Bawana_NG!J74+Bawana_RLNG!J74+Bawana_Spot!J74</f>
        <v>76.45</v>
      </c>
      <c r="F74" s="194">
        <f>PPCL_NG!Q74+PPCL_Spot!Q74+GT_NG!Q74+GT_Spot!Q74+Bawana_NG!Q74+Bawana_RLNG!Q74+Bawana_Spot!Q74</f>
        <v>76.566356214716322</v>
      </c>
      <c r="G74" s="195">
        <f t="shared" si="7"/>
        <v>-0.11635621471631907</v>
      </c>
      <c r="H74" s="194">
        <f>PPCL_NG!K74+PPCL_Spot!K74+GT_NG!K74+GT_Spot!K74+Bawana_NG!K74+Bawana_RLNG!K74+Bawana_Spot!K74</f>
        <v>14.83</v>
      </c>
      <c r="I74" s="194">
        <f>PPCL_NG!R74+PPCL_Spot!R74+GT_NG!R74+GT_Spot!R74+Bawana_NG!R74+Bawana_RLNG!R74+Bawana_Spot!R74</f>
        <v>14.830607473477937</v>
      </c>
      <c r="J74" s="195">
        <f t="shared" si="8"/>
        <v>-6.0747347793643769E-4</v>
      </c>
      <c r="K74" s="194">
        <f>PPCL_NG!L74+PPCL_Spot!L74+GT_NG!L74+GT_Spot!L74+Bawana_NG!L74+Bawana_RLNG!L74+Bawana_Spot!L74</f>
        <v>65.59</v>
      </c>
      <c r="L74" s="194">
        <f>PPCL_NG!S74+PPCL_Spot!S74+GT_NG!S74+GT_Spot!S74+Bawana_NG!S74+Bawana_RLNG!S74+Bawana_Spot!S74</f>
        <v>65.623659906002018</v>
      </c>
      <c r="M74" s="195">
        <f t="shared" si="9"/>
        <v>-3.365990600201485E-2</v>
      </c>
      <c r="N74" s="194">
        <f>PPCL_NG!M74+PPCL_Spot!M74+GT_NG!M74+GT_Spot!M74+Bawana_NG!M74+Bawana_RLNG!M74+Bawana_Spot!M74</f>
        <v>90.77</v>
      </c>
      <c r="O74" s="194">
        <f>PPCL_NG!T74+PPCL_Spot!T74+GT_NG!T74+GT_Spot!T74+Bawana_NG!T74+Bawana_RLNG!T74+Bawana_Spot!T74</f>
        <v>90.919440466486918</v>
      </c>
      <c r="P74" s="195">
        <f t="shared" si="10"/>
        <v>-0.14944046648692222</v>
      </c>
      <c r="Q74" s="195">
        <f t="shared" si="11"/>
        <v>-0.47999999999999865</v>
      </c>
    </row>
    <row r="75" spans="1:17">
      <c r="A75" s="34" t="s">
        <v>117</v>
      </c>
      <c r="B75" s="194">
        <f>PPCL_NG!I75+PPCL_Spot!I75+GT_NG!I75+GT_Spot!I75+Bawana_NG!I75+Bawana_RLNG!I75+Bawana_Spot!I75</f>
        <v>153.32</v>
      </c>
      <c r="C75" s="194">
        <f>PPCL_NG!P75+PPCL_Spot!P75+GT_NG!P75+GT_Spot!P75+Bawana_NG!P75+Bawana_RLNG!P75+Bawana_Spot!P75</f>
        <v>153.4999359393168</v>
      </c>
      <c r="D75" s="195">
        <f t="shared" si="6"/>
        <v>-0.17993593931680607</v>
      </c>
      <c r="E75" s="194">
        <f>PPCL_NG!J75+PPCL_Spot!J75+GT_NG!J75+GT_Spot!J75+Bawana_NG!J75+Bawana_RLNG!J75+Bawana_Spot!J75</f>
        <v>76.45</v>
      </c>
      <c r="F75" s="194">
        <f>PPCL_NG!Q75+PPCL_Spot!Q75+GT_NG!Q75+GT_Spot!Q75+Bawana_NG!Q75+Bawana_RLNG!Q75+Bawana_Spot!Q75</f>
        <v>76.566356214716322</v>
      </c>
      <c r="G75" s="195">
        <f t="shared" si="7"/>
        <v>-0.11635621471631907</v>
      </c>
      <c r="H75" s="194">
        <f>PPCL_NG!K75+PPCL_Spot!K75+GT_NG!K75+GT_Spot!K75+Bawana_NG!K75+Bawana_RLNG!K75+Bawana_Spot!K75</f>
        <v>14.83</v>
      </c>
      <c r="I75" s="194">
        <f>PPCL_NG!R75+PPCL_Spot!R75+GT_NG!R75+GT_Spot!R75+Bawana_NG!R75+Bawana_RLNG!R75+Bawana_Spot!R75</f>
        <v>14.830607473477937</v>
      </c>
      <c r="J75" s="195">
        <f t="shared" si="8"/>
        <v>-6.0747347793643769E-4</v>
      </c>
      <c r="K75" s="194">
        <f>PPCL_NG!L75+PPCL_Spot!L75+GT_NG!L75+GT_Spot!L75+Bawana_NG!L75+Bawana_RLNG!L75+Bawana_Spot!L75</f>
        <v>65.59</v>
      </c>
      <c r="L75" s="194">
        <f>PPCL_NG!S75+PPCL_Spot!S75+GT_NG!S75+GT_Spot!S75+Bawana_NG!S75+Bawana_RLNG!S75+Bawana_Spot!S75</f>
        <v>65.623659906002018</v>
      </c>
      <c r="M75" s="195">
        <f t="shared" si="9"/>
        <v>-3.365990600201485E-2</v>
      </c>
      <c r="N75" s="194">
        <f>PPCL_NG!M75+PPCL_Spot!M75+GT_NG!M75+GT_Spot!M75+Bawana_NG!M75+Bawana_RLNG!M75+Bawana_Spot!M75</f>
        <v>90.77</v>
      </c>
      <c r="O75" s="194">
        <f>PPCL_NG!T75+PPCL_Spot!T75+GT_NG!T75+GT_Spot!T75+Bawana_NG!T75+Bawana_RLNG!T75+Bawana_Spot!T75</f>
        <v>90.919440466486918</v>
      </c>
      <c r="P75" s="195">
        <f t="shared" si="10"/>
        <v>-0.14944046648692222</v>
      </c>
      <c r="Q75" s="195">
        <f t="shared" si="11"/>
        <v>-0.47999999999999865</v>
      </c>
    </row>
    <row r="76" spans="1:17">
      <c r="A76" s="34" t="s">
        <v>118</v>
      </c>
      <c r="B76" s="194">
        <f>PPCL_NG!I76+PPCL_Spot!I76+GT_NG!I76+GT_Spot!I76+Bawana_NG!I76+Bawana_RLNG!I76+Bawana_Spot!I76</f>
        <v>153.32</v>
      </c>
      <c r="C76" s="194">
        <f>PPCL_NG!P76+PPCL_Spot!P76+GT_NG!P76+GT_Spot!P76+Bawana_NG!P76+Bawana_RLNG!P76+Bawana_Spot!P76</f>
        <v>153.4999359393168</v>
      </c>
      <c r="D76" s="195">
        <f t="shared" si="6"/>
        <v>-0.17993593931680607</v>
      </c>
      <c r="E76" s="194">
        <f>PPCL_NG!J76+PPCL_Spot!J76+GT_NG!J76+GT_Spot!J76+Bawana_NG!J76+Bawana_RLNG!J76+Bawana_Spot!J76</f>
        <v>76.45</v>
      </c>
      <c r="F76" s="194">
        <f>PPCL_NG!Q76+PPCL_Spot!Q76+GT_NG!Q76+GT_Spot!Q76+Bawana_NG!Q76+Bawana_RLNG!Q76+Bawana_Spot!Q76</f>
        <v>76.566356214716322</v>
      </c>
      <c r="G76" s="195">
        <f t="shared" si="7"/>
        <v>-0.11635621471631907</v>
      </c>
      <c r="H76" s="194">
        <f>PPCL_NG!K76+PPCL_Spot!K76+GT_NG!K76+GT_Spot!K76+Bawana_NG!K76+Bawana_RLNG!K76+Bawana_Spot!K76</f>
        <v>14.83</v>
      </c>
      <c r="I76" s="194">
        <f>PPCL_NG!R76+PPCL_Spot!R76+GT_NG!R76+GT_Spot!R76+Bawana_NG!R76+Bawana_RLNG!R76+Bawana_Spot!R76</f>
        <v>14.830607473477937</v>
      </c>
      <c r="J76" s="195">
        <f t="shared" si="8"/>
        <v>-6.0747347793643769E-4</v>
      </c>
      <c r="K76" s="194">
        <f>PPCL_NG!L76+PPCL_Spot!L76+GT_NG!L76+GT_Spot!L76+Bawana_NG!L76+Bawana_RLNG!L76+Bawana_Spot!L76</f>
        <v>65.59</v>
      </c>
      <c r="L76" s="194">
        <f>PPCL_NG!S76+PPCL_Spot!S76+GT_NG!S76+GT_Spot!S76+Bawana_NG!S76+Bawana_RLNG!S76+Bawana_Spot!S76</f>
        <v>65.623659906002018</v>
      </c>
      <c r="M76" s="195">
        <f t="shared" si="9"/>
        <v>-3.365990600201485E-2</v>
      </c>
      <c r="N76" s="194">
        <f>PPCL_NG!M76+PPCL_Spot!M76+GT_NG!M76+GT_Spot!M76+Bawana_NG!M76+Bawana_RLNG!M76+Bawana_Spot!M76</f>
        <v>90.77</v>
      </c>
      <c r="O76" s="194">
        <f>PPCL_NG!T76+PPCL_Spot!T76+GT_NG!T76+GT_Spot!T76+Bawana_NG!T76+Bawana_RLNG!T76+Bawana_Spot!T76</f>
        <v>90.919440466486918</v>
      </c>
      <c r="P76" s="195">
        <f t="shared" si="10"/>
        <v>-0.14944046648692222</v>
      </c>
      <c r="Q76" s="195">
        <f t="shared" si="11"/>
        <v>-0.47999999999999865</v>
      </c>
    </row>
    <row r="77" spans="1:17">
      <c r="A77" s="34" t="s">
        <v>119</v>
      </c>
      <c r="B77" s="194">
        <f>PPCL_NG!I77+PPCL_Spot!I77+GT_NG!I77+GT_Spot!I77+Bawana_NG!I77+Bawana_RLNG!I77+Bawana_Spot!I77</f>
        <v>153.32</v>
      </c>
      <c r="C77" s="194">
        <f>PPCL_NG!P77+PPCL_Spot!P77+GT_NG!P77+GT_Spot!P77+Bawana_NG!P77+Bawana_RLNG!P77+Bawana_Spot!P77</f>
        <v>153.4999359393168</v>
      </c>
      <c r="D77" s="195">
        <f t="shared" si="6"/>
        <v>-0.17993593931680607</v>
      </c>
      <c r="E77" s="194">
        <f>PPCL_NG!J77+PPCL_Spot!J77+GT_NG!J77+GT_Spot!J77+Bawana_NG!J77+Bawana_RLNG!J77+Bawana_Spot!J77</f>
        <v>76.45</v>
      </c>
      <c r="F77" s="194">
        <f>PPCL_NG!Q77+PPCL_Spot!Q77+GT_NG!Q77+GT_Spot!Q77+Bawana_NG!Q77+Bawana_RLNG!Q77+Bawana_Spot!Q77</f>
        <v>76.566356214716322</v>
      </c>
      <c r="G77" s="195">
        <f t="shared" si="7"/>
        <v>-0.11635621471631907</v>
      </c>
      <c r="H77" s="194">
        <f>PPCL_NG!K77+PPCL_Spot!K77+GT_NG!K77+GT_Spot!K77+Bawana_NG!K77+Bawana_RLNG!K77+Bawana_Spot!K77</f>
        <v>14.83</v>
      </c>
      <c r="I77" s="194">
        <f>PPCL_NG!R77+PPCL_Spot!R77+GT_NG!R77+GT_Spot!R77+Bawana_NG!R77+Bawana_RLNG!R77+Bawana_Spot!R77</f>
        <v>14.830607473477937</v>
      </c>
      <c r="J77" s="195">
        <f t="shared" si="8"/>
        <v>-6.0747347793643769E-4</v>
      </c>
      <c r="K77" s="194">
        <f>PPCL_NG!L77+PPCL_Spot!L77+GT_NG!L77+GT_Spot!L77+Bawana_NG!L77+Bawana_RLNG!L77+Bawana_Spot!L77</f>
        <v>65.59</v>
      </c>
      <c r="L77" s="194">
        <f>PPCL_NG!S77+PPCL_Spot!S77+GT_NG!S77+GT_Spot!S77+Bawana_NG!S77+Bawana_RLNG!S77+Bawana_Spot!S77</f>
        <v>65.623659906002018</v>
      </c>
      <c r="M77" s="195">
        <f t="shared" si="9"/>
        <v>-3.365990600201485E-2</v>
      </c>
      <c r="N77" s="194">
        <f>PPCL_NG!M77+PPCL_Spot!M77+GT_NG!M77+GT_Spot!M77+Bawana_NG!M77+Bawana_RLNG!M77+Bawana_Spot!M77</f>
        <v>90.77</v>
      </c>
      <c r="O77" s="194">
        <f>PPCL_NG!T77+PPCL_Spot!T77+GT_NG!T77+GT_Spot!T77+Bawana_NG!T77+Bawana_RLNG!T77+Bawana_Spot!T77</f>
        <v>90.919440466486918</v>
      </c>
      <c r="P77" s="195">
        <f t="shared" si="10"/>
        <v>-0.14944046648692222</v>
      </c>
      <c r="Q77" s="195">
        <f t="shared" si="11"/>
        <v>-0.47999999999999865</v>
      </c>
    </row>
    <row r="78" spans="1:17">
      <c r="A78" s="34" t="s">
        <v>120</v>
      </c>
      <c r="B78" s="194">
        <f>PPCL_NG!I78+PPCL_Spot!I78+GT_NG!I78+GT_Spot!I78+Bawana_NG!I78+Bawana_RLNG!I78+Bawana_Spot!I78</f>
        <v>153.32</v>
      </c>
      <c r="C78" s="194">
        <f>PPCL_NG!P78+PPCL_Spot!P78+GT_NG!P78+GT_Spot!P78+Bawana_NG!P78+Bawana_RLNG!P78+Bawana_Spot!P78</f>
        <v>153.4999359393168</v>
      </c>
      <c r="D78" s="195">
        <f t="shared" si="6"/>
        <v>-0.17993593931680607</v>
      </c>
      <c r="E78" s="194">
        <f>PPCL_NG!J78+PPCL_Spot!J78+GT_NG!J78+GT_Spot!J78+Bawana_NG!J78+Bawana_RLNG!J78+Bawana_Spot!J78</f>
        <v>76.45</v>
      </c>
      <c r="F78" s="194">
        <f>PPCL_NG!Q78+PPCL_Spot!Q78+GT_NG!Q78+GT_Spot!Q78+Bawana_NG!Q78+Bawana_RLNG!Q78+Bawana_Spot!Q78</f>
        <v>76.566356214716322</v>
      </c>
      <c r="G78" s="195">
        <f t="shared" si="7"/>
        <v>-0.11635621471631907</v>
      </c>
      <c r="H78" s="194">
        <f>PPCL_NG!K78+PPCL_Spot!K78+GT_NG!K78+GT_Spot!K78+Bawana_NG!K78+Bawana_RLNG!K78+Bawana_Spot!K78</f>
        <v>14.83</v>
      </c>
      <c r="I78" s="194">
        <f>PPCL_NG!R78+PPCL_Spot!R78+GT_NG!R78+GT_Spot!R78+Bawana_NG!R78+Bawana_RLNG!R78+Bawana_Spot!R78</f>
        <v>14.830607473477937</v>
      </c>
      <c r="J78" s="195">
        <f t="shared" si="8"/>
        <v>-6.0747347793643769E-4</v>
      </c>
      <c r="K78" s="194">
        <f>PPCL_NG!L78+PPCL_Spot!L78+GT_NG!L78+GT_Spot!L78+Bawana_NG!L78+Bawana_RLNG!L78+Bawana_Spot!L78</f>
        <v>65.59</v>
      </c>
      <c r="L78" s="194">
        <f>PPCL_NG!S78+PPCL_Spot!S78+GT_NG!S78+GT_Spot!S78+Bawana_NG!S78+Bawana_RLNG!S78+Bawana_Spot!S78</f>
        <v>65.623659906002018</v>
      </c>
      <c r="M78" s="195">
        <f t="shared" si="9"/>
        <v>-3.365990600201485E-2</v>
      </c>
      <c r="N78" s="194">
        <f>PPCL_NG!M78+PPCL_Spot!M78+GT_NG!M78+GT_Spot!M78+Bawana_NG!M78+Bawana_RLNG!M78+Bawana_Spot!M78</f>
        <v>90.77</v>
      </c>
      <c r="O78" s="194">
        <f>PPCL_NG!T78+PPCL_Spot!T78+GT_NG!T78+GT_Spot!T78+Bawana_NG!T78+Bawana_RLNG!T78+Bawana_Spot!T78</f>
        <v>90.919440466486918</v>
      </c>
      <c r="P78" s="195">
        <f t="shared" si="10"/>
        <v>-0.14944046648692222</v>
      </c>
      <c r="Q78" s="195">
        <f t="shared" si="11"/>
        <v>-0.47999999999999865</v>
      </c>
    </row>
    <row r="79" spans="1:17">
      <c r="A79" s="34" t="s">
        <v>121</v>
      </c>
      <c r="B79" s="194">
        <f>PPCL_NG!I79+PPCL_Spot!I79+GT_NG!I79+GT_Spot!I79+Bawana_NG!I79+Bawana_RLNG!I79+Bawana_Spot!I79</f>
        <v>149.9</v>
      </c>
      <c r="C79" s="194">
        <f>PPCL_NG!P79+PPCL_Spot!P79+GT_NG!P79+GT_Spot!P79+Bawana_NG!P79+Bawana_RLNG!P79+Bawana_Spot!P79</f>
        <v>150.01543850460504</v>
      </c>
      <c r="D79" s="195">
        <f t="shared" si="6"/>
        <v>-0.11543850460503791</v>
      </c>
      <c r="E79" s="194">
        <f>PPCL_NG!J79+PPCL_Spot!J79+GT_NG!J79+GT_Spot!J79+Bawana_NG!J79+Bawana_RLNG!J79+Bawana_Spot!J79</f>
        <v>97.990000000000009</v>
      </c>
      <c r="F79" s="194">
        <f>PPCL_NG!Q79+PPCL_Spot!Q79+GT_NG!Q79+GT_Spot!Q79+Bawana_NG!Q79+Bawana_RLNG!Q79+Bawana_Spot!Q79</f>
        <v>98.107248890297768</v>
      </c>
      <c r="G79" s="195">
        <f t="shared" si="7"/>
        <v>-0.11724889029775909</v>
      </c>
      <c r="H79" s="194">
        <f>PPCL_NG!K79+PPCL_Spot!K79+GT_NG!K79+GT_Spot!K79+Bawana_NG!K79+Bawana_RLNG!K79+Bawana_Spot!K79</f>
        <v>14.39</v>
      </c>
      <c r="I79" s="194">
        <f>PPCL_NG!R79+PPCL_Spot!R79+GT_NG!R79+GT_Spot!R79+Bawana_NG!R79+Bawana_RLNG!R79+Bawana_Spot!R79</f>
        <v>14.389748330101272</v>
      </c>
      <c r="J79" s="195">
        <f t="shared" si="8"/>
        <v>2.5166989872893453E-4</v>
      </c>
      <c r="K79" s="194">
        <f>PPCL_NG!L79+PPCL_Spot!L79+GT_NG!L79+GT_Spot!L79+Bawana_NG!L79+Bawana_RLNG!L79+Bawana_Spot!L79</f>
        <v>63.16</v>
      </c>
      <c r="L79" s="194">
        <f>PPCL_NG!S79+PPCL_Spot!S79+GT_NG!S79+GT_Spot!S79+Bawana_NG!S79+Bawana_RLNG!S79+Bawana_Spot!S79</f>
        <v>63.179923848589965</v>
      </c>
      <c r="M79" s="195">
        <f t="shared" si="9"/>
        <v>-1.9923848589968429E-2</v>
      </c>
      <c r="N79" s="194">
        <f>PPCL_NG!M79+PPCL_Spot!M79+GT_NG!M79+GT_Spot!M79+Bawana_NG!M79+Bawana_RLNG!M79+Bawana_Spot!M79</f>
        <v>85.85</v>
      </c>
      <c r="O79" s="194">
        <f>PPCL_NG!T79+PPCL_Spot!T79+GT_NG!T79+GT_Spot!T79+Bawana_NG!T79+Bawana_RLNG!T79+Bawana_Spot!T79</f>
        <v>85.947640426405968</v>
      </c>
      <c r="P79" s="195">
        <f t="shared" si="10"/>
        <v>-9.7640426405973813E-2</v>
      </c>
      <c r="Q79" s="195">
        <f t="shared" si="11"/>
        <v>-0.3500000000000103</v>
      </c>
    </row>
    <row r="80" spans="1:17">
      <c r="A80" s="34" t="s">
        <v>122</v>
      </c>
      <c r="B80" s="194">
        <f>PPCL_NG!I80+PPCL_Spot!I80+GT_NG!I80+GT_Spot!I80+Bawana_NG!I80+Bawana_RLNG!I80+Bawana_Spot!I80</f>
        <v>149.9</v>
      </c>
      <c r="C80" s="194">
        <f>PPCL_NG!P80+PPCL_Spot!P80+GT_NG!P80+GT_Spot!P80+Bawana_NG!P80+Bawana_RLNG!P80+Bawana_Spot!P80</f>
        <v>150.01543850460504</v>
      </c>
      <c r="D80" s="195">
        <f t="shared" si="6"/>
        <v>-0.11543850460503791</v>
      </c>
      <c r="E80" s="194">
        <f>PPCL_NG!J80+PPCL_Spot!J80+GT_NG!J80+GT_Spot!J80+Bawana_NG!J80+Bawana_RLNG!J80+Bawana_Spot!J80</f>
        <v>97.990000000000009</v>
      </c>
      <c r="F80" s="194">
        <f>PPCL_NG!Q80+PPCL_Spot!Q80+GT_NG!Q80+GT_Spot!Q80+Bawana_NG!Q80+Bawana_RLNG!Q80+Bawana_Spot!Q80</f>
        <v>98.107248890297768</v>
      </c>
      <c r="G80" s="195">
        <f t="shared" si="7"/>
        <v>-0.11724889029775909</v>
      </c>
      <c r="H80" s="194">
        <f>PPCL_NG!K80+PPCL_Spot!K80+GT_NG!K80+GT_Spot!K80+Bawana_NG!K80+Bawana_RLNG!K80+Bawana_Spot!K80</f>
        <v>14.39</v>
      </c>
      <c r="I80" s="194">
        <f>PPCL_NG!R80+PPCL_Spot!R80+GT_NG!R80+GT_Spot!R80+Bawana_NG!R80+Bawana_RLNG!R80+Bawana_Spot!R80</f>
        <v>14.389748330101272</v>
      </c>
      <c r="J80" s="195">
        <f t="shared" si="8"/>
        <v>2.5166989872893453E-4</v>
      </c>
      <c r="K80" s="194">
        <f>PPCL_NG!L80+PPCL_Spot!L80+GT_NG!L80+GT_Spot!L80+Bawana_NG!L80+Bawana_RLNG!L80+Bawana_Spot!L80</f>
        <v>63.16</v>
      </c>
      <c r="L80" s="194">
        <f>PPCL_NG!S80+PPCL_Spot!S80+GT_NG!S80+GT_Spot!S80+Bawana_NG!S80+Bawana_RLNG!S80+Bawana_Spot!S80</f>
        <v>63.179923848589965</v>
      </c>
      <c r="M80" s="195">
        <f t="shared" si="9"/>
        <v>-1.9923848589968429E-2</v>
      </c>
      <c r="N80" s="194">
        <f>PPCL_NG!M80+PPCL_Spot!M80+GT_NG!M80+GT_Spot!M80+Bawana_NG!M80+Bawana_RLNG!M80+Bawana_Spot!M80</f>
        <v>85.85</v>
      </c>
      <c r="O80" s="194">
        <f>PPCL_NG!T80+PPCL_Spot!T80+GT_NG!T80+GT_Spot!T80+Bawana_NG!T80+Bawana_RLNG!T80+Bawana_Spot!T80</f>
        <v>85.947640426405968</v>
      </c>
      <c r="P80" s="195">
        <f t="shared" si="10"/>
        <v>-9.7640426405973813E-2</v>
      </c>
      <c r="Q80" s="195">
        <f t="shared" si="11"/>
        <v>-0.3500000000000103</v>
      </c>
    </row>
    <row r="81" spans="1:17">
      <c r="A81" s="34" t="s">
        <v>123</v>
      </c>
      <c r="B81" s="194">
        <f>PPCL_NG!I81+PPCL_Spot!I81+GT_NG!I81+GT_Spot!I81+Bawana_NG!I81+Bawana_RLNG!I81+Bawana_Spot!I81</f>
        <v>150.22</v>
      </c>
      <c r="C81" s="194">
        <f>PPCL_NG!P81+PPCL_Spot!P81+GT_NG!P81+GT_Spot!P81+Bawana_NG!P81+Bawana_RLNG!P81+Bawana_Spot!P81</f>
        <v>150.34690643624009</v>
      </c>
      <c r="D81" s="195">
        <f t="shared" si="6"/>
        <v>-0.12690643624009113</v>
      </c>
      <c r="E81" s="194">
        <f>PPCL_NG!J81+PPCL_Spot!J81+GT_NG!J81+GT_Spot!J81+Bawana_NG!J81+Bawana_RLNG!J81+Bawana_Spot!J81</f>
        <v>98.31</v>
      </c>
      <c r="F81" s="194">
        <f>PPCL_NG!Q81+PPCL_Spot!Q81+GT_NG!Q81+GT_Spot!Q81+Bawana_NG!Q81+Bawana_RLNG!Q81+Bawana_Spot!Q81</f>
        <v>98.438074957260511</v>
      </c>
      <c r="G81" s="195">
        <f t="shared" si="7"/>
        <v>-0.12807495726050888</v>
      </c>
      <c r="H81" s="194">
        <f>PPCL_NG!K81+PPCL_Spot!K81+GT_NG!K81+GT_Spot!K81+Bawana_NG!K81+Bawana_RLNG!K81+Bawana_Spot!K81</f>
        <v>14.39</v>
      </c>
      <c r="I81" s="194">
        <f>PPCL_NG!R81+PPCL_Spot!R81+GT_NG!R81+GT_Spot!R81+Bawana_NG!R81+Bawana_RLNG!R81+Bawana_Spot!R81</f>
        <v>14.389837558610825</v>
      </c>
      <c r="J81" s="195">
        <f t="shared" si="8"/>
        <v>1.6244138917542728E-4</v>
      </c>
      <c r="K81" s="194">
        <f>PPCL_NG!L81+PPCL_Spot!L81+GT_NG!L81+GT_Spot!L81+Bawana_NG!L81+Bawana_RLNG!L81+Bawana_Spot!L81</f>
        <v>63.22</v>
      </c>
      <c r="L81" s="194">
        <f>PPCL_NG!S81+PPCL_Spot!S81+GT_NG!S81+GT_Spot!S81+Bawana_NG!S81+Bawana_RLNG!S81+Bawana_Spot!S81</f>
        <v>63.241992465403825</v>
      </c>
      <c r="M81" s="195">
        <f t="shared" si="9"/>
        <v>-2.19924654038266E-2</v>
      </c>
      <c r="N81" s="194">
        <f>PPCL_NG!M81+PPCL_Spot!M81+GT_NG!M81+GT_Spot!M81+Bawana_NG!M81+Bawana_RLNG!M81+Bawana_Spot!M81</f>
        <v>105.73</v>
      </c>
      <c r="O81" s="194">
        <f>PPCL_NG!T81+PPCL_Spot!T81+GT_NG!T81+GT_Spot!T81+Bawana_NG!T81+Bawana_RLNG!T81+Bawana_Spot!T81</f>
        <v>105.83618858248477</v>
      </c>
      <c r="P81" s="195">
        <f t="shared" si="10"/>
        <v>-0.10618858248476215</v>
      </c>
      <c r="Q81" s="195">
        <f t="shared" si="11"/>
        <v>-0.38300000000001333</v>
      </c>
    </row>
    <row r="82" spans="1:17">
      <c r="A82" s="34" t="s">
        <v>124</v>
      </c>
      <c r="B82" s="194">
        <f>PPCL_NG!I82+PPCL_Spot!I82+GT_NG!I82+GT_Spot!I82+Bawana_NG!I82+Bawana_RLNG!I82+Bawana_Spot!I82</f>
        <v>150.22</v>
      </c>
      <c r="C82" s="194">
        <f>PPCL_NG!P82+PPCL_Spot!P82+GT_NG!P82+GT_Spot!P82+Bawana_NG!P82+Bawana_RLNG!P82+Bawana_Spot!P82</f>
        <v>150.34690643624009</v>
      </c>
      <c r="D82" s="195">
        <f t="shared" si="6"/>
        <v>-0.12690643624009113</v>
      </c>
      <c r="E82" s="194">
        <f>PPCL_NG!J82+PPCL_Spot!J82+GT_NG!J82+GT_Spot!J82+Bawana_NG!J82+Bawana_RLNG!J82+Bawana_Spot!J82</f>
        <v>98.31</v>
      </c>
      <c r="F82" s="194">
        <f>PPCL_NG!Q82+PPCL_Spot!Q82+GT_NG!Q82+GT_Spot!Q82+Bawana_NG!Q82+Bawana_RLNG!Q82+Bawana_Spot!Q82</f>
        <v>98.438074957260511</v>
      </c>
      <c r="G82" s="195">
        <f t="shared" si="7"/>
        <v>-0.12807495726050888</v>
      </c>
      <c r="H82" s="194">
        <f>PPCL_NG!K82+PPCL_Spot!K82+GT_NG!K82+GT_Spot!K82+Bawana_NG!K82+Bawana_RLNG!K82+Bawana_Spot!K82</f>
        <v>14.39</v>
      </c>
      <c r="I82" s="194">
        <f>PPCL_NG!R82+PPCL_Spot!R82+GT_NG!R82+GT_Spot!R82+Bawana_NG!R82+Bawana_RLNG!R82+Bawana_Spot!R82</f>
        <v>14.389837558610825</v>
      </c>
      <c r="J82" s="195">
        <f t="shared" si="8"/>
        <v>1.6244138917542728E-4</v>
      </c>
      <c r="K82" s="194">
        <f>PPCL_NG!L82+PPCL_Spot!L82+GT_NG!L82+GT_Spot!L82+Bawana_NG!L82+Bawana_RLNG!L82+Bawana_Spot!L82</f>
        <v>63.22</v>
      </c>
      <c r="L82" s="194">
        <f>PPCL_NG!S82+PPCL_Spot!S82+GT_NG!S82+GT_Spot!S82+Bawana_NG!S82+Bawana_RLNG!S82+Bawana_Spot!S82</f>
        <v>63.241992465403825</v>
      </c>
      <c r="M82" s="195">
        <f t="shared" si="9"/>
        <v>-2.19924654038266E-2</v>
      </c>
      <c r="N82" s="194">
        <f>PPCL_NG!M82+PPCL_Spot!M82+GT_NG!M82+GT_Spot!M82+Bawana_NG!M82+Bawana_RLNG!M82+Bawana_Spot!M82</f>
        <v>105.73</v>
      </c>
      <c r="O82" s="194">
        <f>PPCL_NG!T82+PPCL_Spot!T82+GT_NG!T82+GT_Spot!T82+Bawana_NG!T82+Bawana_RLNG!T82+Bawana_Spot!T82</f>
        <v>105.83618858248477</v>
      </c>
      <c r="P82" s="195">
        <f t="shared" si="10"/>
        <v>-0.10618858248476215</v>
      </c>
      <c r="Q82" s="195">
        <f t="shared" si="11"/>
        <v>-0.38300000000001333</v>
      </c>
    </row>
    <row r="83" spans="1:17">
      <c r="A83" s="34" t="s">
        <v>125</v>
      </c>
      <c r="B83" s="194">
        <f>PPCL_NG!I83+PPCL_Spot!I83+GT_NG!I83+GT_Spot!I83+Bawana_NG!I83+Bawana_RLNG!I83+Bawana_Spot!I83</f>
        <v>150.22</v>
      </c>
      <c r="C83" s="194">
        <f>PPCL_NG!P83+PPCL_Spot!P83+GT_NG!P83+GT_Spot!P83+Bawana_NG!P83+Bawana_RLNG!P83+Bawana_Spot!P83</f>
        <v>150.34690643624009</v>
      </c>
      <c r="D83" s="195">
        <f t="shared" si="6"/>
        <v>-0.12690643624009113</v>
      </c>
      <c r="E83" s="194">
        <f>PPCL_NG!J83+PPCL_Spot!J83+GT_NG!J83+GT_Spot!J83+Bawana_NG!J83+Bawana_RLNG!J83+Bawana_Spot!J83</f>
        <v>98.31</v>
      </c>
      <c r="F83" s="194">
        <f>PPCL_NG!Q83+PPCL_Spot!Q83+GT_NG!Q83+GT_Spot!Q83+Bawana_NG!Q83+Bawana_RLNG!Q83+Bawana_Spot!Q83</f>
        <v>98.438074957260511</v>
      </c>
      <c r="G83" s="195">
        <f t="shared" si="7"/>
        <v>-0.12807495726050888</v>
      </c>
      <c r="H83" s="194">
        <f>PPCL_NG!K83+PPCL_Spot!K83+GT_NG!K83+GT_Spot!K83+Bawana_NG!K83+Bawana_RLNG!K83+Bawana_Spot!K83</f>
        <v>14.39</v>
      </c>
      <c r="I83" s="194">
        <f>PPCL_NG!R83+PPCL_Spot!R83+GT_NG!R83+GT_Spot!R83+Bawana_NG!R83+Bawana_RLNG!R83+Bawana_Spot!R83</f>
        <v>14.389837558610825</v>
      </c>
      <c r="J83" s="195">
        <f t="shared" si="8"/>
        <v>1.6244138917542728E-4</v>
      </c>
      <c r="K83" s="194">
        <f>PPCL_NG!L83+PPCL_Spot!L83+GT_NG!L83+GT_Spot!L83+Bawana_NG!L83+Bawana_RLNG!L83+Bawana_Spot!L83</f>
        <v>63.22</v>
      </c>
      <c r="L83" s="194">
        <f>PPCL_NG!S83+PPCL_Spot!S83+GT_NG!S83+GT_Spot!S83+Bawana_NG!S83+Bawana_RLNG!S83+Bawana_Spot!S83</f>
        <v>63.241992465403825</v>
      </c>
      <c r="M83" s="195">
        <f t="shared" si="9"/>
        <v>-2.19924654038266E-2</v>
      </c>
      <c r="N83" s="194">
        <f>PPCL_NG!M83+PPCL_Spot!M83+GT_NG!M83+GT_Spot!M83+Bawana_NG!M83+Bawana_RLNG!M83+Bawana_Spot!M83</f>
        <v>105.73</v>
      </c>
      <c r="O83" s="194">
        <f>PPCL_NG!T83+PPCL_Spot!T83+GT_NG!T83+GT_Spot!T83+Bawana_NG!T83+Bawana_RLNG!T83+Bawana_Spot!T83</f>
        <v>105.83618858248477</v>
      </c>
      <c r="P83" s="195">
        <f t="shared" si="10"/>
        <v>-0.10618858248476215</v>
      </c>
      <c r="Q83" s="195">
        <f t="shared" si="11"/>
        <v>-0.38300000000001333</v>
      </c>
    </row>
    <row r="84" spans="1:17">
      <c r="A84" s="34" t="s">
        <v>126</v>
      </c>
      <c r="B84" s="194">
        <f>PPCL_NG!I84+PPCL_Spot!I84+GT_NG!I84+GT_Spot!I84+Bawana_NG!I84+Bawana_RLNG!I84+Bawana_Spot!I84</f>
        <v>150.22</v>
      </c>
      <c r="C84" s="194">
        <f>PPCL_NG!P84+PPCL_Spot!P84+GT_NG!P84+GT_Spot!P84+Bawana_NG!P84+Bawana_RLNG!P84+Bawana_Spot!P84</f>
        <v>150.34690643624009</v>
      </c>
      <c r="D84" s="195">
        <f t="shared" si="6"/>
        <v>-0.12690643624009113</v>
      </c>
      <c r="E84" s="194">
        <f>PPCL_NG!J84+PPCL_Spot!J84+GT_NG!J84+GT_Spot!J84+Bawana_NG!J84+Bawana_RLNG!J84+Bawana_Spot!J84</f>
        <v>98.31</v>
      </c>
      <c r="F84" s="194">
        <f>PPCL_NG!Q84+PPCL_Spot!Q84+GT_NG!Q84+GT_Spot!Q84+Bawana_NG!Q84+Bawana_RLNG!Q84+Bawana_Spot!Q84</f>
        <v>98.438074957260511</v>
      </c>
      <c r="G84" s="195">
        <f t="shared" si="7"/>
        <v>-0.12807495726050888</v>
      </c>
      <c r="H84" s="194">
        <f>PPCL_NG!K84+PPCL_Spot!K84+GT_NG!K84+GT_Spot!K84+Bawana_NG!K84+Bawana_RLNG!K84+Bawana_Spot!K84</f>
        <v>14.39</v>
      </c>
      <c r="I84" s="194">
        <f>PPCL_NG!R84+PPCL_Spot!R84+GT_NG!R84+GT_Spot!R84+Bawana_NG!R84+Bawana_RLNG!R84+Bawana_Spot!R84</f>
        <v>14.389837558610825</v>
      </c>
      <c r="J84" s="195">
        <f t="shared" si="8"/>
        <v>1.6244138917542728E-4</v>
      </c>
      <c r="K84" s="194">
        <f>PPCL_NG!L84+PPCL_Spot!L84+GT_NG!L84+GT_Spot!L84+Bawana_NG!L84+Bawana_RLNG!L84+Bawana_Spot!L84</f>
        <v>63.22</v>
      </c>
      <c r="L84" s="194">
        <f>PPCL_NG!S84+PPCL_Spot!S84+GT_NG!S84+GT_Spot!S84+Bawana_NG!S84+Bawana_RLNG!S84+Bawana_Spot!S84</f>
        <v>63.241992465403825</v>
      </c>
      <c r="M84" s="195">
        <f t="shared" si="9"/>
        <v>-2.19924654038266E-2</v>
      </c>
      <c r="N84" s="194">
        <f>PPCL_NG!M84+PPCL_Spot!M84+GT_NG!M84+GT_Spot!M84+Bawana_NG!M84+Bawana_RLNG!M84+Bawana_Spot!M84</f>
        <v>105.73</v>
      </c>
      <c r="O84" s="194">
        <f>PPCL_NG!T84+PPCL_Spot!T84+GT_NG!T84+GT_Spot!T84+Bawana_NG!T84+Bawana_RLNG!T84+Bawana_Spot!T84</f>
        <v>105.83618858248477</v>
      </c>
      <c r="P84" s="195">
        <f t="shared" si="10"/>
        <v>-0.10618858248476215</v>
      </c>
      <c r="Q84" s="195">
        <f t="shared" si="11"/>
        <v>-0.38300000000001333</v>
      </c>
    </row>
    <row r="85" spans="1:17">
      <c r="A85" s="34" t="s">
        <v>127</v>
      </c>
      <c r="B85" s="194">
        <f>PPCL_NG!I85+PPCL_Spot!I85+GT_NG!I85+GT_Spot!I85+Bawana_NG!I85+Bawana_RLNG!I85+Bawana_Spot!I85</f>
        <v>150.22</v>
      </c>
      <c r="C85" s="194">
        <f>PPCL_NG!P85+PPCL_Spot!P85+GT_NG!P85+GT_Spot!P85+Bawana_NG!P85+Bawana_RLNG!P85+Bawana_Spot!P85</f>
        <v>150.34690643624009</v>
      </c>
      <c r="D85" s="195">
        <f t="shared" si="6"/>
        <v>-0.12690643624009113</v>
      </c>
      <c r="E85" s="194">
        <f>PPCL_NG!J85+PPCL_Spot!J85+GT_NG!J85+GT_Spot!J85+Bawana_NG!J85+Bawana_RLNG!J85+Bawana_Spot!J85</f>
        <v>98.31</v>
      </c>
      <c r="F85" s="194">
        <f>PPCL_NG!Q85+PPCL_Spot!Q85+GT_NG!Q85+GT_Spot!Q85+Bawana_NG!Q85+Bawana_RLNG!Q85+Bawana_Spot!Q85</f>
        <v>98.438074957260511</v>
      </c>
      <c r="G85" s="195">
        <f t="shared" si="7"/>
        <v>-0.12807495726050888</v>
      </c>
      <c r="H85" s="194">
        <f>PPCL_NG!K85+PPCL_Spot!K85+GT_NG!K85+GT_Spot!K85+Bawana_NG!K85+Bawana_RLNG!K85+Bawana_Spot!K85</f>
        <v>14.39</v>
      </c>
      <c r="I85" s="194">
        <f>PPCL_NG!R85+PPCL_Spot!R85+GT_NG!R85+GT_Spot!R85+Bawana_NG!R85+Bawana_RLNG!R85+Bawana_Spot!R85</f>
        <v>14.389837558610825</v>
      </c>
      <c r="J85" s="195">
        <f t="shared" si="8"/>
        <v>1.6244138917542728E-4</v>
      </c>
      <c r="K85" s="194">
        <f>PPCL_NG!L85+PPCL_Spot!L85+GT_NG!L85+GT_Spot!L85+Bawana_NG!L85+Bawana_RLNG!L85+Bawana_Spot!L85</f>
        <v>63.22</v>
      </c>
      <c r="L85" s="194">
        <f>PPCL_NG!S85+PPCL_Spot!S85+GT_NG!S85+GT_Spot!S85+Bawana_NG!S85+Bawana_RLNG!S85+Bawana_Spot!S85</f>
        <v>63.241992465403825</v>
      </c>
      <c r="M85" s="195">
        <f t="shared" si="9"/>
        <v>-2.19924654038266E-2</v>
      </c>
      <c r="N85" s="194">
        <f>PPCL_NG!M85+PPCL_Spot!M85+GT_NG!M85+GT_Spot!M85+Bawana_NG!M85+Bawana_RLNG!M85+Bawana_Spot!M85</f>
        <v>105.73</v>
      </c>
      <c r="O85" s="194">
        <f>PPCL_NG!T85+PPCL_Spot!T85+GT_NG!T85+GT_Spot!T85+Bawana_NG!T85+Bawana_RLNG!T85+Bawana_Spot!T85</f>
        <v>105.83618858248477</v>
      </c>
      <c r="P85" s="195">
        <f t="shared" si="10"/>
        <v>-0.10618858248476215</v>
      </c>
      <c r="Q85" s="195">
        <f t="shared" si="11"/>
        <v>-0.38300000000001333</v>
      </c>
    </row>
    <row r="86" spans="1:17">
      <c r="A86" s="34" t="s">
        <v>128</v>
      </c>
      <c r="B86" s="194">
        <f>PPCL_NG!I86+PPCL_Spot!I86+GT_NG!I86+GT_Spot!I86+Bawana_NG!I86+Bawana_RLNG!I86+Bawana_Spot!I86</f>
        <v>150.22</v>
      </c>
      <c r="C86" s="194">
        <f>PPCL_NG!P86+PPCL_Spot!P86+GT_NG!P86+GT_Spot!P86+Bawana_NG!P86+Bawana_RLNG!P86+Bawana_Spot!P86</f>
        <v>150.34690643624009</v>
      </c>
      <c r="D86" s="195">
        <f t="shared" si="6"/>
        <v>-0.12690643624009113</v>
      </c>
      <c r="E86" s="194">
        <f>PPCL_NG!J86+PPCL_Spot!J86+GT_NG!J86+GT_Spot!J86+Bawana_NG!J86+Bawana_RLNG!J86+Bawana_Spot!J86</f>
        <v>98.31</v>
      </c>
      <c r="F86" s="194">
        <f>PPCL_NG!Q86+PPCL_Spot!Q86+GT_NG!Q86+GT_Spot!Q86+Bawana_NG!Q86+Bawana_RLNG!Q86+Bawana_Spot!Q86</f>
        <v>98.438074957260511</v>
      </c>
      <c r="G86" s="195">
        <f t="shared" si="7"/>
        <v>-0.12807495726050888</v>
      </c>
      <c r="H86" s="194">
        <f>PPCL_NG!K86+PPCL_Spot!K86+GT_NG!K86+GT_Spot!K86+Bawana_NG!K86+Bawana_RLNG!K86+Bawana_Spot!K86</f>
        <v>14.39</v>
      </c>
      <c r="I86" s="194">
        <f>PPCL_NG!R86+PPCL_Spot!R86+GT_NG!R86+GT_Spot!R86+Bawana_NG!R86+Bawana_RLNG!R86+Bawana_Spot!R86</f>
        <v>14.389837558610825</v>
      </c>
      <c r="J86" s="195">
        <f t="shared" si="8"/>
        <v>1.6244138917542728E-4</v>
      </c>
      <c r="K86" s="194">
        <f>PPCL_NG!L86+PPCL_Spot!L86+GT_NG!L86+GT_Spot!L86+Bawana_NG!L86+Bawana_RLNG!L86+Bawana_Spot!L86</f>
        <v>63.22</v>
      </c>
      <c r="L86" s="194">
        <f>PPCL_NG!S86+PPCL_Spot!S86+GT_NG!S86+GT_Spot!S86+Bawana_NG!S86+Bawana_RLNG!S86+Bawana_Spot!S86</f>
        <v>63.241992465403825</v>
      </c>
      <c r="M86" s="195">
        <f t="shared" si="9"/>
        <v>-2.19924654038266E-2</v>
      </c>
      <c r="N86" s="194">
        <f>PPCL_NG!M86+PPCL_Spot!M86+GT_NG!M86+GT_Spot!M86+Bawana_NG!M86+Bawana_RLNG!M86+Bawana_Spot!M86</f>
        <v>105.73</v>
      </c>
      <c r="O86" s="194">
        <f>PPCL_NG!T86+PPCL_Spot!T86+GT_NG!T86+GT_Spot!T86+Bawana_NG!T86+Bawana_RLNG!T86+Bawana_Spot!T86</f>
        <v>105.83618858248477</v>
      </c>
      <c r="P86" s="195">
        <f t="shared" si="10"/>
        <v>-0.10618858248476215</v>
      </c>
      <c r="Q86" s="195">
        <f t="shared" si="11"/>
        <v>-0.38300000000001333</v>
      </c>
    </row>
    <row r="87" spans="1:17">
      <c r="A87" s="34" t="s">
        <v>129</v>
      </c>
      <c r="B87" s="194">
        <f>PPCL_NG!I87+PPCL_Spot!I87+GT_NG!I87+GT_Spot!I87+Bawana_NG!I87+Bawana_RLNG!I87+Bawana_Spot!I87</f>
        <v>150.22</v>
      </c>
      <c r="C87" s="194">
        <f>PPCL_NG!P87+PPCL_Spot!P87+GT_NG!P87+GT_Spot!P87+Bawana_NG!P87+Bawana_RLNG!P87+Bawana_Spot!P87</f>
        <v>150.34967711890715</v>
      </c>
      <c r="D87" s="195">
        <f t="shared" si="6"/>
        <v>-0.1296771189071535</v>
      </c>
      <c r="E87" s="194">
        <f>PPCL_NG!J87+PPCL_Spot!J87+GT_NG!J87+GT_Spot!J87+Bawana_NG!J87+Bawana_RLNG!J87+Bawana_Spot!J87</f>
        <v>98.31</v>
      </c>
      <c r="F87" s="194">
        <f>PPCL_NG!Q87+PPCL_Spot!Q87+GT_NG!Q87+GT_Spot!Q87+Bawana_NG!Q87+Bawana_RLNG!Q87+Bawana_Spot!Q87</f>
        <v>98.439677118907184</v>
      </c>
      <c r="G87" s="195">
        <f t="shared" si="7"/>
        <v>-0.12967711890718192</v>
      </c>
      <c r="H87" s="194">
        <f>PPCL_NG!K87+PPCL_Spot!K87+GT_NG!K87+GT_Spot!K87+Bawana_NG!K87+Bawana_RLNG!K87+Bawana_Spot!K87</f>
        <v>14.39</v>
      </c>
      <c r="I87" s="194">
        <f>PPCL_NG!R87+PPCL_Spot!R87+GT_NG!R87+GT_Spot!R87+Bawana_NG!R87+Bawana_RLNG!R87+Bawana_Spot!R87</f>
        <v>14.39</v>
      </c>
      <c r="J87" s="195">
        <f t="shared" si="8"/>
        <v>0</v>
      </c>
      <c r="K87" s="194">
        <f>PPCL_NG!L87+PPCL_Spot!L87+GT_NG!L87+GT_Spot!L87+Bawana_NG!L87+Bawana_RLNG!L87+Bawana_Spot!L87</f>
        <v>63.22</v>
      </c>
      <c r="L87" s="194">
        <f>PPCL_NG!S87+PPCL_Spot!S87+GT_NG!S87+GT_Spot!S87+Bawana_NG!S87+Bawana_RLNG!S87+Bawana_Spot!S87</f>
        <v>63.242520956224773</v>
      </c>
      <c r="M87" s="195">
        <f t="shared" si="9"/>
        <v>-2.2520956224774125E-2</v>
      </c>
      <c r="N87" s="194">
        <f>PPCL_NG!M87+PPCL_Spot!M87+GT_NG!M87+GT_Spot!M87+Bawana_NG!M87+Bawana_RLNG!M87+Bawana_Spot!M87</f>
        <v>86.12</v>
      </c>
      <c r="O87" s="194">
        <f>PPCL_NG!T87+PPCL_Spot!T87+GT_NG!T87+GT_Spot!T87+Bawana_NG!T87+Bawana_RLNG!T87+Bawana_Spot!T87</f>
        <v>86.228124805960874</v>
      </c>
      <c r="P87" s="195">
        <f t="shared" si="10"/>
        <v>-0.10812480596086971</v>
      </c>
      <c r="Q87" s="195">
        <f t="shared" si="11"/>
        <v>-0.38999999999997925</v>
      </c>
    </row>
    <row r="88" spans="1:17">
      <c r="A88" s="34" t="s">
        <v>130</v>
      </c>
      <c r="B88" s="194">
        <f>PPCL_NG!I88+PPCL_Spot!I88+GT_NG!I88+GT_Spot!I88+Bawana_NG!I88+Bawana_RLNG!I88+Bawana_Spot!I88</f>
        <v>150.22</v>
      </c>
      <c r="C88" s="194">
        <f>PPCL_NG!P88+PPCL_Spot!P88+GT_NG!P88+GT_Spot!P88+Bawana_NG!P88+Bawana_RLNG!P88+Bawana_Spot!P88</f>
        <v>150.34967711890715</v>
      </c>
      <c r="D88" s="195">
        <f t="shared" si="6"/>
        <v>-0.1296771189071535</v>
      </c>
      <c r="E88" s="194">
        <f>PPCL_NG!J88+PPCL_Spot!J88+GT_NG!J88+GT_Spot!J88+Bawana_NG!J88+Bawana_RLNG!J88+Bawana_Spot!J88</f>
        <v>98.31</v>
      </c>
      <c r="F88" s="194">
        <f>PPCL_NG!Q88+PPCL_Spot!Q88+GT_NG!Q88+GT_Spot!Q88+Bawana_NG!Q88+Bawana_RLNG!Q88+Bawana_Spot!Q88</f>
        <v>98.439677118907184</v>
      </c>
      <c r="G88" s="195">
        <f t="shared" si="7"/>
        <v>-0.12967711890718192</v>
      </c>
      <c r="H88" s="194">
        <f>PPCL_NG!K88+PPCL_Spot!K88+GT_NG!K88+GT_Spot!K88+Bawana_NG!K88+Bawana_RLNG!K88+Bawana_Spot!K88</f>
        <v>14.39</v>
      </c>
      <c r="I88" s="194">
        <f>PPCL_NG!R88+PPCL_Spot!R88+GT_NG!R88+GT_Spot!R88+Bawana_NG!R88+Bawana_RLNG!R88+Bawana_Spot!R88</f>
        <v>14.39</v>
      </c>
      <c r="J88" s="195">
        <f t="shared" si="8"/>
        <v>0</v>
      </c>
      <c r="K88" s="194">
        <f>PPCL_NG!L88+PPCL_Spot!L88+GT_NG!L88+GT_Spot!L88+Bawana_NG!L88+Bawana_RLNG!L88+Bawana_Spot!L88</f>
        <v>63.22</v>
      </c>
      <c r="L88" s="194">
        <f>PPCL_NG!S88+PPCL_Spot!S88+GT_NG!S88+GT_Spot!S88+Bawana_NG!S88+Bawana_RLNG!S88+Bawana_Spot!S88</f>
        <v>63.242520956224773</v>
      </c>
      <c r="M88" s="195">
        <f t="shared" si="9"/>
        <v>-2.2520956224774125E-2</v>
      </c>
      <c r="N88" s="194">
        <f>PPCL_NG!M88+PPCL_Spot!M88+GT_NG!M88+GT_Spot!M88+Bawana_NG!M88+Bawana_RLNG!M88+Bawana_Spot!M88</f>
        <v>86.12</v>
      </c>
      <c r="O88" s="194">
        <f>PPCL_NG!T88+PPCL_Spot!T88+GT_NG!T88+GT_Spot!T88+Bawana_NG!T88+Bawana_RLNG!T88+Bawana_Spot!T88</f>
        <v>86.228124805960874</v>
      </c>
      <c r="P88" s="195">
        <f t="shared" si="10"/>
        <v>-0.10812480596086971</v>
      </c>
      <c r="Q88" s="195">
        <f t="shared" si="11"/>
        <v>-0.38999999999997925</v>
      </c>
    </row>
    <row r="89" spans="1:17">
      <c r="A89" s="34" t="s">
        <v>131</v>
      </c>
      <c r="B89" s="194">
        <f>PPCL_NG!I89+PPCL_Spot!I89+GT_NG!I89+GT_Spot!I89+Bawana_NG!I89+Bawana_RLNG!I89+Bawana_Spot!I89</f>
        <v>150.22</v>
      </c>
      <c r="C89" s="194">
        <f>PPCL_NG!P89+PPCL_Spot!P89+GT_NG!P89+GT_Spot!P89+Bawana_NG!P89+Bawana_RLNG!P89+Bawana_Spot!P89</f>
        <v>150.34967711890715</v>
      </c>
      <c r="D89" s="195">
        <f t="shared" si="6"/>
        <v>-0.1296771189071535</v>
      </c>
      <c r="E89" s="194">
        <f>PPCL_NG!J89+PPCL_Spot!J89+GT_NG!J89+GT_Spot!J89+Bawana_NG!J89+Bawana_RLNG!J89+Bawana_Spot!J89</f>
        <v>98.31</v>
      </c>
      <c r="F89" s="194">
        <f>PPCL_NG!Q89+PPCL_Spot!Q89+GT_NG!Q89+GT_Spot!Q89+Bawana_NG!Q89+Bawana_RLNG!Q89+Bawana_Spot!Q89</f>
        <v>98.439677118907184</v>
      </c>
      <c r="G89" s="195">
        <f t="shared" si="7"/>
        <v>-0.12967711890718192</v>
      </c>
      <c r="H89" s="194">
        <f>PPCL_NG!K89+PPCL_Spot!K89+GT_NG!K89+GT_Spot!K89+Bawana_NG!K89+Bawana_RLNG!K89+Bawana_Spot!K89</f>
        <v>14.39</v>
      </c>
      <c r="I89" s="194">
        <f>PPCL_NG!R89+PPCL_Spot!R89+GT_NG!R89+GT_Spot!R89+Bawana_NG!R89+Bawana_RLNG!R89+Bawana_Spot!R89</f>
        <v>14.39</v>
      </c>
      <c r="J89" s="195">
        <f t="shared" si="8"/>
        <v>0</v>
      </c>
      <c r="K89" s="194">
        <f>PPCL_NG!L89+PPCL_Spot!L89+GT_NG!L89+GT_Spot!L89+Bawana_NG!L89+Bawana_RLNG!L89+Bawana_Spot!L89</f>
        <v>63.22</v>
      </c>
      <c r="L89" s="194">
        <f>PPCL_NG!S89+PPCL_Spot!S89+GT_NG!S89+GT_Spot!S89+Bawana_NG!S89+Bawana_RLNG!S89+Bawana_Spot!S89</f>
        <v>63.242520956224773</v>
      </c>
      <c r="M89" s="195">
        <f t="shared" si="9"/>
        <v>-2.2520956224774125E-2</v>
      </c>
      <c r="N89" s="194">
        <f>PPCL_NG!M89+PPCL_Spot!M89+GT_NG!M89+GT_Spot!M89+Bawana_NG!M89+Bawana_RLNG!M89+Bawana_Spot!M89</f>
        <v>86.12</v>
      </c>
      <c r="O89" s="194">
        <f>PPCL_NG!T89+PPCL_Spot!T89+GT_NG!T89+GT_Spot!T89+Bawana_NG!T89+Bawana_RLNG!T89+Bawana_Spot!T89</f>
        <v>86.228124805960874</v>
      </c>
      <c r="P89" s="195">
        <f t="shared" si="10"/>
        <v>-0.10812480596086971</v>
      </c>
      <c r="Q89" s="195">
        <f t="shared" si="11"/>
        <v>-0.38999999999997925</v>
      </c>
    </row>
    <row r="90" spans="1:17">
      <c r="A90" s="34" t="s">
        <v>132</v>
      </c>
      <c r="B90" s="194">
        <f>PPCL_NG!I90+PPCL_Spot!I90+GT_NG!I90+GT_Spot!I90+Bawana_NG!I90+Bawana_RLNG!I90+Bawana_Spot!I90</f>
        <v>150.22</v>
      </c>
      <c r="C90" s="194">
        <f>PPCL_NG!P90+PPCL_Spot!P90+GT_NG!P90+GT_Spot!P90+Bawana_NG!P90+Bawana_RLNG!P90+Bawana_Spot!P90</f>
        <v>150.34967711890715</v>
      </c>
      <c r="D90" s="195">
        <f t="shared" si="6"/>
        <v>-0.1296771189071535</v>
      </c>
      <c r="E90" s="194">
        <f>PPCL_NG!J90+PPCL_Spot!J90+GT_NG!J90+GT_Spot!J90+Bawana_NG!J90+Bawana_RLNG!J90+Bawana_Spot!J90</f>
        <v>98.31</v>
      </c>
      <c r="F90" s="194">
        <f>PPCL_NG!Q90+PPCL_Spot!Q90+GT_NG!Q90+GT_Spot!Q90+Bawana_NG!Q90+Bawana_RLNG!Q90+Bawana_Spot!Q90</f>
        <v>98.439677118907184</v>
      </c>
      <c r="G90" s="195">
        <f t="shared" si="7"/>
        <v>-0.12967711890718192</v>
      </c>
      <c r="H90" s="194">
        <f>PPCL_NG!K90+PPCL_Spot!K90+GT_NG!K90+GT_Spot!K90+Bawana_NG!K90+Bawana_RLNG!K90+Bawana_Spot!K90</f>
        <v>14.39</v>
      </c>
      <c r="I90" s="194">
        <f>PPCL_NG!R90+PPCL_Spot!R90+GT_NG!R90+GT_Spot!R90+Bawana_NG!R90+Bawana_RLNG!R90+Bawana_Spot!R90</f>
        <v>14.39</v>
      </c>
      <c r="J90" s="195">
        <f t="shared" si="8"/>
        <v>0</v>
      </c>
      <c r="K90" s="194">
        <f>PPCL_NG!L90+PPCL_Spot!L90+GT_NG!L90+GT_Spot!L90+Bawana_NG!L90+Bawana_RLNG!L90+Bawana_Spot!L90</f>
        <v>63.22</v>
      </c>
      <c r="L90" s="194">
        <f>PPCL_NG!S90+PPCL_Spot!S90+GT_NG!S90+GT_Spot!S90+Bawana_NG!S90+Bawana_RLNG!S90+Bawana_Spot!S90</f>
        <v>63.242520956224773</v>
      </c>
      <c r="M90" s="195">
        <f t="shared" si="9"/>
        <v>-2.2520956224774125E-2</v>
      </c>
      <c r="N90" s="194">
        <f>PPCL_NG!M90+PPCL_Spot!M90+GT_NG!M90+GT_Spot!M90+Bawana_NG!M90+Bawana_RLNG!M90+Bawana_Spot!M90</f>
        <v>86.12</v>
      </c>
      <c r="O90" s="194">
        <f>PPCL_NG!T90+PPCL_Spot!T90+GT_NG!T90+GT_Spot!T90+Bawana_NG!T90+Bawana_RLNG!T90+Bawana_Spot!T90</f>
        <v>86.228124805960874</v>
      </c>
      <c r="P90" s="195">
        <f t="shared" si="10"/>
        <v>-0.10812480596086971</v>
      </c>
      <c r="Q90" s="195">
        <f t="shared" si="11"/>
        <v>-0.38999999999997925</v>
      </c>
    </row>
    <row r="91" spans="1:17">
      <c r="A91" s="34" t="s">
        <v>133</v>
      </c>
      <c r="B91" s="194">
        <f>PPCL_NG!I91+PPCL_Spot!I91+GT_NG!I91+GT_Spot!I91+Bawana_NG!I91+Bawana_RLNG!I91+Bawana_Spot!I91</f>
        <v>150.9</v>
      </c>
      <c r="C91" s="194">
        <f>PPCL_NG!P91+PPCL_Spot!P91+GT_NG!P91+GT_Spot!P91+Bawana_NG!P91+Bawana_RLNG!P91+Bawana_Spot!P91</f>
        <v>151.03238263260806</v>
      </c>
      <c r="D91" s="195">
        <f t="shared" si="6"/>
        <v>-0.13238263260805638</v>
      </c>
      <c r="E91" s="194">
        <f>PPCL_NG!J91+PPCL_Spot!J91+GT_NG!J91+GT_Spot!J91+Bawana_NG!J91+Bawana_RLNG!J91+Bawana_Spot!J91</f>
        <v>98.31</v>
      </c>
      <c r="F91" s="194">
        <f>PPCL_NG!Q91+PPCL_Spot!Q91+GT_NG!Q91+GT_Spot!Q91+Bawana_NG!Q91+Bawana_RLNG!Q91+Bawana_Spot!Q91</f>
        <v>98.441677252249406</v>
      </c>
      <c r="G91" s="195">
        <f t="shared" si="7"/>
        <v>-0.13167725224940341</v>
      </c>
      <c r="H91" s="194">
        <f>PPCL_NG!K91+PPCL_Spot!K91+GT_NG!K91+GT_Spot!K91+Bawana_NG!K91+Bawana_RLNG!K91+Bawana_Spot!K91</f>
        <v>14.53</v>
      </c>
      <c r="I91" s="194">
        <f>PPCL_NG!R91+PPCL_Spot!R91+GT_NG!R91+GT_Spot!R91+Bawana_NG!R91+Bawana_RLNG!R91+Bawana_Spot!R91</f>
        <v>14.53057937195813</v>
      </c>
      <c r="J91" s="195">
        <f t="shared" si="8"/>
        <v>-5.793719581301815E-4</v>
      </c>
      <c r="K91" s="194">
        <f>PPCL_NG!L91+PPCL_Spot!L91+GT_NG!L91+GT_Spot!L91+Bawana_NG!L91+Bawana_RLNG!L91+Bawana_Spot!L91</f>
        <v>63.93</v>
      </c>
      <c r="L91" s="194">
        <f>PPCL_NG!S91+PPCL_Spot!S91+GT_NG!S91+GT_Spot!S91+Bawana_NG!S91+Bawana_RLNG!S91+Bawana_Spot!S91</f>
        <v>63.95539248099309</v>
      </c>
      <c r="M91" s="195">
        <f t="shared" si="9"/>
        <v>-2.5392480993090771E-2</v>
      </c>
      <c r="N91" s="194">
        <f>PPCL_NG!M91+PPCL_Spot!M91+GT_NG!M91+GT_Spot!M91+Bawana_NG!M91+Bawana_RLNG!M91+Bawana_Spot!M91</f>
        <v>86.58</v>
      </c>
      <c r="O91" s="194">
        <f>PPCL_NG!T91+PPCL_Spot!T91+GT_NG!T91+GT_Spot!T91+Bawana_NG!T91+Bawana_RLNG!T91+Bawana_Spot!T91</f>
        <v>86.689968262191286</v>
      </c>
      <c r="P91" s="195">
        <f t="shared" si="10"/>
        <v>-0.10996826219128764</v>
      </c>
      <c r="Q91" s="195">
        <f t="shared" si="11"/>
        <v>-0.39999999999996838</v>
      </c>
    </row>
    <row r="92" spans="1:17">
      <c r="A92" s="34" t="s">
        <v>134</v>
      </c>
      <c r="B92" s="194">
        <f>PPCL_NG!I92+PPCL_Spot!I92+GT_NG!I92+GT_Spot!I92+Bawana_NG!I92+Bawana_RLNG!I92+Bawana_Spot!I92</f>
        <v>150.9</v>
      </c>
      <c r="C92" s="194">
        <f>PPCL_NG!P92+PPCL_Spot!P92+GT_NG!P92+GT_Spot!P92+Bawana_NG!P92+Bawana_RLNG!P92+Bawana_Spot!P92</f>
        <v>151.03238263260806</v>
      </c>
      <c r="D92" s="195">
        <f t="shared" si="6"/>
        <v>-0.13238263260805638</v>
      </c>
      <c r="E92" s="194">
        <f>PPCL_NG!J92+PPCL_Spot!J92+GT_NG!J92+GT_Spot!J92+Bawana_NG!J92+Bawana_RLNG!J92+Bawana_Spot!J92</f>
        <v>98.31</v>
      </c>
      <c r="F92" s="194">
        <f>PPCL_NG!Q92+PPCL_Spot!Q92+GT_NG!Q92+GT_Spot!Q92+Bawana_NG!Q92+Bawana_RLNG!Q92+Bawana_Spot!Q92</f>
        <v>98.441677252249406</v>
      </c>
      <c r="G92" s="195">
        <f t="shared" si="7"/>
        <v>-0.13167725224940341</v>
      </c>
      <c r="H92" s="194">
        <f>PPCL_NG!K92+PPCL_Spot!K92+GT_NG!K92+GT_Spot!K92+Bawana_NG!K92+Bawana_RLNG!K92+Bawana_Spot!K92</f>
        <v>14.53</v>
      </c>
      <c r="I92" s="194">
        <f>PPCL_NG!R92+PPCL_Spot!R92+GT_NG!R92+GT_Spot!R92+Bawana_NG!R92+Bawana_RLNG!R92+Bawana_Spot!R92</f>
        <v>14.53057937195813</v>
      </c>
      <c r="J92" s="195">
        <f t="shared" si="8"/>
        <v>-5.793719581301815E-4</v>
      </c>
      <c r="K92" s="194">
        <f>PPCL_NG!L92+PPCL_Spot!L92+GT_NG!L92+GT_Spot!L92+Bawana_NG!L92+Bawana_RLNG!L92+Bawana_Spot!L92</f>
        <v>63.93</v>
      </c>
      <c r="L92" s="194">
        <f>PPCL_NG!S92+PPCL_Spot!S92+GT_NG!S92+GT_Spot!S92+Bawana_NG!S92+Bawana_RLNG!S92+Bawana_Spot!S92</f>
        <v>63.95539248099309</v>
      </c>
      <c r="M92" s="195">
        <f t="shared" si="9"/>
        <v>-2.5392480993090771E-2</v>
      </c>
      <c r="N92" s="194">
        <f>PPCL_NG!M92+PPCL_Spot!M92+GT_NG!M92+GT_Spot!M92+Bawana_NG!M92+Bawana_RLNG!M92+Bawana_Spot!M92</f>
        <v>86.58</v>
      </c>
      <c r="O92" s="194">
        <f>PPCL_NG!T92+PPCL_Spot!T92+GT_NG!T92+GT_Spot!T92+Bawana_NG!T92+Bawana_RLNG!T92+Bawana_Spot!T92</f>
        <v>86.689968262191286</v>
      </c>
      <c r="P92" s="195">
        <f t="shared" si="10"/>
        <v>-0.10996826219128764</v>
      </c>
      <c r="Q92" s="195">
        <f t="shared" si="11"/>
        <v>-0.39999999999996838</v>
      </c>
    </row>
    <row r="93" spans="1:17">
      <c r="A93" s="34" t="s">
        <v>135</v>
      </c>
      <c r="B93" s="194">
        <f>PPCL_NG!I93+PPCL_Spot!I93+GT_NG!I93+GT_Spot!I93+Bawana_NG!I93+Bawana_RLNG!I93+Bawana_Spot!I93</f>
        <v>150.9</v>
      </c>
      <c r="C93" s="194">
        <f>PPCL_NG!P93+PPCL_Spot!P93+GT_NG!P93+GT_Spot!P93+Bawana_NG!P93+Bawana_RLNG!P93+Bawana_Spot!P93</f>
        <v>151.03238263260806</v>
      </c>
      <c r="D93" s="195">
        <f t="shared" si="6"/>
        <v>-0.13238263260805638</v>
      </c>
      <c r="E93" s="194">
        <f>PPCL_NG!J93+PPCL_Spot!J93+GT_NG!J93+GT_Spot!J93+Bawana_NG!J93+Bawana_RLNG!J93+Bawana_Spot!J93</f>
        <v>98.31</v>
      </c>
      <c r="F93" s="194">
        <f>PPCL_NG!Q93+PPCL_Spot!Q93+GT_NG!Q93+GT_Spot!Q93+Bawana_NG!Q93+Bawana_RLNG!Q93+Bawana_Spot!Q93</f>
        <v>98.441677252249406</v>
      </c>
      <c r="G93" s="195">
        <f t="shared" si="7"/>
        <v>-0.13167725224940341</v>
      </c>
      <c r="H93" s="194">
        <f>PPCL_NG!K93+PPCL_Spot!K93+GT_NG!K93+GT_Spot!K93+Bawana_NG!K93+Bawana_RLNG!K93+Bawana_Spot!K93</f>
        <v>14.53</v>
      </c>
      <c r="I93" s="194">
        <f>PPCL_NG!R93+PPCL_Spot!R93+GT_NG!R93+GT_Spot!R93+Bawana_NG!R93+Bawana_RLNG!R93+Bawana_Spot!R93</f>
        <v>14.53057937195813</v>
      </c>
      <c r="J93" s="195">
        <f t="shared" si="8"/>
        <v>-5.793719581301815E-4</v>
      </c>
      <c r="K93" s="194">
        <f>PPCL_NG!L93+PPCL_Spot!L93+GT_NG!L93+GT_Spot!L93+Bawana_NG!L93+Bawana_RLNG!L93+Bawana_Spot!L93</f>
        <v>63.93</v>
      </c>
      <c r="L93" s="194">
        <f>PPCL_NG!S93+PPCL_Spot!S93+GT_NG!S93+GT_Spot!S93+Bawana_NG!S93+Bawana_RLNG!S93+Bawana_Spot!S93</f>
        <v>63.95539248099309</v>
      </c>
      <c r="M93" s="195">
        <f t="shared" si="9"/>
        <v>-2.5392480993090771E-2</v>
      </c>
      <c r="N93" s="194">
        <f>PPCL_NG!M93+PPCL_Spot!M93+GT_NG!M93+GT_Spot!M93+Bawana_NG!M93+Bawana_RLNG!M93+Bawana_Spot!M93</f>
        <v>86.58</v>
      </c>
      <c r="O93" s="194">
        <f>PPCL_NG!T93+PPCL_Spot!T93+GT_NG!T93+GT_Spot!T93+Bawana_NG!T93+Bawana_RLNG!T93+Bawana_Spot!T93</f>
        <v>86.689968262191286</v>
      </c>
      <c r="P93" s="195">
        <f t="shared" si="10"/>
        <v>-0.10996826219128764</v>
      </c>
      <c r="Q93" s="195">
        <f t="shared" si="11"/>
        <v>-0.39999999999996838</v>
      </c>
    </row>
    <row r="94" spans="1:17">
      <c r="A94" s="34" t="s">
        <v>136</v>
      </c>
      <c r="B94" s="194">
        <f>PPCL_NG!I94+PPCL_Spot!I94+GT_NG!I94+GT_Spot!I94+Bawana_NG!I94+Bawana_RLNG!I94+Bawana_Spot!I94</f>
        <v>150.9</v>
      </c>
      <c r="C94" s="194">
        <f>PPCL_NG!P94+PPCL_Spot!P94+GT_NG!P94+GT_Spot!P94+Bawana_NG!P94+Bawana_RLNG!P94+Bawana_Spot!P94</f>
        <v>151.03238263260806</v>
      </c>
      <c r="D94" s="195">
        <f t="shared" si="6"/>
        <v>-0.13238263260805638</v>
      </c>
      <c r="E94" s="194">
        <f>PPCL_NG!J94+PPCL_Spot!J94+GT_NG!J94+GT_Spot!J94+Bawana_NG!J94+Bawana_RLNG!J94+Bawana_Spot!J94</f>
        <v>98.31</v>
      </c>
      <c r="F94" s="194">
        <f>PPCL_NG!Q94+PPCL_Spot!Q94+GT_NG!Q94+GT_Spot!Q94+Bawana_NG!Q94+Bawana_RLNG!Q94+Bawana_Spot!Q94</f>
        <v>98.441677252249406</v>
      </c>
      <c r="G94" s="195">
        <f t="shared" si="7"/>
        <v>-0.13167725224940341</v>
      </c>
      <c r="H94" s="194">
        <f>PPCL_NG!K94+PPCL_Spot!K94+GT_NG!K94+GT_Spot!K94+Bawana_NG!K94+Bawana_RLNG!K94+Bawana_Spot!K94</f>
        <v>14.53</v>
      </c>
      <c r="I94" s="194">
        <f>PPCL_NG!R94+PPCL_Spot!R94+GT_NG!R94+GT_Spot!R94+Bawana_NG!R94+Bawana_RLNG!R94+Bawana_Spot!R94</f>
        <v>14.53057937195813</v>
      </c>
      <c r="J94" s="195">
        <f t="shared" si="8"/>
        <v>-5.793719581301815E-4</v>
      </c>
      <c r="K94" s="194">
        <f>PPCL_NG!L94+PPCL_Spot!L94+GT_NG!L94+GT_Spot!L94+Bawana_NG!L94+Bawana_RLNG!L94+Bawana_Spot!L94</f>
        <v>63.93</v>
      </c>
      <c r="L94" s="194">
        <f>PPCL_NG!S94+PPCL_Spot!S94+GT_NG!S94+GT_Spot!S94+Bawana_NG!S94+Bawana_RLNG!S94+Bawana_Spot!S94</f>
        <v>63.95539248099309</v>
      </c>
      <c r="M94" s="195">
        <f t="shared" si="9"/>
        <v>-2.5392480993090771E-2</v>
      </c>
      <c r="N94" s="194">
        <f>PPCL_NG!M94+PPCL_Spot!M94+GT_NG!M94+GT_Spot!M94+Bawana_NG!M94+Bawana_RLNG!M94+Bawana_Spot!M94</f>
        <v>86.58</v>
      </c>
      <c r="O94" s="194">
        <f>PPCL_NG!T94+PPCL_Spot!T94+GT_NG!T94+GT_Spot!T94+Bawana_NG!T94+Bawana_RLNG!T94+Bawana_Spot!T94</f>
        <v>86.689968262191286</v>
      </c>
      <c r="P94" s="195">
        <f t="shared" si="10"/>
        <v>-0.10996826219128764</v>
      </c>
      <c r="Q94" s="195">
        <f t="shared" si="11"/>
        <v>-0.39999999999996838</v>
      </c>
    </row>
    <row r="95" spans="1:17">
      <c r="A95" s="34" t="s">
        <v>137</v>
      </c>
      <c r="B95" s="194">
        <f>PPCL_NG!I95+PPCL_Spot!I95+GT_NG!I95+GT_Spot!I95+Bawana_NG!I95+Bawana_RLNG!I95+Bawana_Spot!I95</f>
        <v>150.9</v>
      </c>
      <c r="C95" s="194">
        <f>PPCL_NG!P95+PPCL_Spot!P95+GT_NG!P95+GT_Spot!P95+Bawana_NG!P95+Bawana_RLNG!P95+Bawana_Spot!P95</f>
        <v>151.03238263260806</v>
      </c>
      <c r="D95" s="195">
        <f t="shared" si="6"/>
        <v>-0.13238263260805638</v>
      </c>
      <c r="E95" s="194">
        <f>PPCL_NG!J95+PPCL_Spot!J95+GT_NG!J95+GT_Spot!J95+Bawana_NG!J95+Bawana_RLNG!J95+Bawana_Spot!J95</f>
        <v>98.31</v>
      </c>
      <c r="F95" s="194">
        <f>PPCL_NG!Q95+PPCL_Spot!Q95+GT_NG!Q95+GT_Spot!Q95+Bawana_NG!Q95+Bawana_RLNG!Q95+Bawana_Spot!Q95</f>
        <v>98.441677252249406</v>
      </c>
      <c r="G95" s="195">
        <f t="shared" si="7"/>
        <v>-0.13167725224940341</v>
      </c>
      <c r="H95" s="194">
        <f>PPCL_NG!K95+PPCL_Spot!K95+GT_NG!K95+GT_Spot!K95+Bawana_NG!K95+Bawana_RLNG!K95+Bawana_Spot!K95</f>
        <v>14.53</v>
      </c>
      <c r="I95" s="194">
        <f>PPCL_NG!R95+PPCL_Spot!R95+GT_NG!R95+GT_Spot!R95+Bawana_NG!R95+Bawana_RLNG!R95+Bawana_Spot!R95</f>
        <v>14.53057937195813</v>
      </c>
      <c r="J95" s="195">
        <f t="shared" si="8"/>
        <v>-5.793719581301815E-4</v>
      </c>
      <c r="K95" s="194">
        <f>PPCL_NG!L95+PPCL_Spot!L95+GT_NG!L95+GT_Spot!L95+Bawana_NG!L95+Bawana_RLNG!L95+Bawana_Spot!L95</f>
        <v>63.93</v>
      </c>
      <c r="L95" s="194">
        <f>PPCL_NG!S95+PPCL_Spot!S95+GT_NG!S95+GT_Spot!S95+Bawana_NG!S95+Bawana_RLNG!S95+Bawana_Spot!S95</f>
        <v>63.95539248099309</v>
      </c>
      <c r="M95" s="195">
        <f t="shared" si="9"/>
        <v>-2.5392480993090771E-2</v>
      </c>
      <c r="N95" s="194">
        <f>PPCL_NG!M95+PPCL_Spot!M95+GT_NG!M95+GT_Spot!M95+Bawana_NG!M95+Bawana_RLNG!M95+Bawana_Spot!M95</f>
        <v>86.58</v>
      </c>
      <c r="O95" s="194">
        <f>PPCL_NG!T95+PPCL_Spot!T95+GT_NG!T95+GT_Spot!T95+Bawana_NG!T95+Bawana_RLNG!T95+Bawana_Spot!T95</f>
        <v>86.689968262191286</v>
      </c>
      <c r="P95" s="195">
        <f t="shared" si="10"/>
        <v>-0.10996826219128764</v>
      </c>
      <c r="Q95" s="195">
        <f t="shared" si="11"/>
        <v>-0.39999999999996838</v>
      </c>
    </row>
    <row r="96" spans="1:17">
      <c r="A96" s="34" t="s">
        <v>138</v>
      </c>
      <c r="B96" s="194">
        <f>PPCL_NG!I96+PPCL_Spot!I96+GT_NG!I96+GT_Spot!I96+Bawana_NG!I96+Bawana_RLNG!I96+Bawana_Spot!I96</f>
        <v>150.9</v>
      </c>
      <c r="C96" s="194">
        <f>PPCL_NG!P96+PPCL_Spot!P96+GT_NG!P96+GT_Spot!P96+Bawana_NG!P96+Bawana_RLNG!P96+Bawana_Spot!P96</f>
        <v>151.03238263260806</v>
      </c>
      <c r="D96" s="195">
        <f t="shared" si="6"/>
        <v>-0.13238263260805638</v>
      </c>
      <c r="E96" s="194">
        <f>PPCL_NG!J96+PPCL_Spot!J96+GT_NG!J96+GT_Spot!J96+Bawana_NG!J96+Bawana_RLNG!J96+Bawana_Spot!J96</f>
        <v>98.31</v>
      </c>
      <c r="F96" s="194">
        <f>PPCL_NG!Q96+PPCL_Spot!Q96+GT_NG!Q96+GT_Spot!Q96+Bawana_NG!Q96+Bawana_RLNG!Q96+Bawana_Spot!Q96</f>
        <v>98.441677252249406</v>
      </c>
      <c r="G96" s="195">
        <f t="shared" si="7"/>
        <v>-0.13167725224940341</v>
      </c>
      <c r="H96" s="194">
        <f>PPCL_NG!K96+PPCL_Spot!K96+GT_NG!K96+GT_Spot!K96+Bawana_NG!K96+Bawana_RLNG!K96+Bawana_Spot!K96</f>
        <v>14.53</v>
      </c>
      <c r="I96" s="194">
        <f>PPCL_NG!R96+PPCL_Spot!R96+GT_NG!R96+GT_Spot!R96+Bawana_NG!R96+Bawana_RLNG!R96+Bawana_Spot!R96</f>
        <v>14.53057937195813</v>
      </c>
      <c r="J96" s="195">
        <f t="shared" si="8"/>
        <v>-5.793719581301815E-4</v>
      </c>
      <c r="K96" s="194">
        <f>PPCL_NG!L96+PPCL_Spot!L96+GT_NG!L96+GT_Spot!L96+Bawana_NG!L96+Bawana_RLNG!L96+Bawana_Spot!L96</f>
        <v>63.93</v>
      </c>
      <c r="L96" s="194">
        <f>PPCL_NG!S96+PPCL_Spot!S96+GT_NG!S96+GT_Spot!S96+Bawana_NG!S96+Bawana_RLNG!S96+Bawana_Spot!S96</f>
        <v>63.95539248099309</v>
      </c>
      <c r="M96" s="195">
        <f t="shared" si="9"/>
        <v>-2.5392480993090771E-2</v>
      </c>
      <c r="N96" s="194">
        <f>PPCL_NG!M96+PPCL_Spot!M96+GT_NG!M96+GT_Spot!M96+Bawana_NG!M96+Bawana_RLNG!M96+Bawana_Spot!M96</f>
        <v>86.58</v>
      </c>
      <c r="O96" s="194">
        <f>PPCL_NG!T96+PPCL_Spot!T96+GT_NG!T96+GT_Spot!T96+Bawana_NG!T96+Bawana_RLNG!T96+Bawana_Spot!T96</f>
        <v>86.689968262191286</v>
      </c>
      <c r="P96" s="195">
        <f t="shared" si="10"/>
        <v>-0.10996826219128764</v>
      </c>
      <c r="Q96" s="195">
        <f t="shared" si="11"/>
        <v>-0.39999999999996838</v>
      </c>
    </row>
    <row r="97" spans="1:17">
      <c r="A97" s="34" t="s">
        <v>139</v>
      </c>
      <c r="B97" s="194">
        <f>PPCL_NG!I97+PPCL_Spot!I97+GT_NG!I97+GT_Spot!I97+Bawana_NG!I97+Bawana_RLNG!I97+Bawana_Spot!I97</f>
        <v>150.9</v>
      </c>
      <c r="C97" s="194">
        <f>PPCL_NG!P97+PPCL_Spot!P97+GT_NG!P97+GT_Spot!P97+Bawana_NG!P97+Bawana_RLNG!P97+Bawana_Spot!P97</f>
        <v>151.03238263260806</v>
      </c>
      <c r="D97" s="195">
        <f t="shared" si="6"/>
        <v>-0.13238263260805638</v>
      </c>
      <c r="E97" s="194">
        <f>PPCL_NG!J97+PPCL_Spot!J97+GT_NG!J97+GT_Spot!J97+Bawana_NG!J97+Bawana_RLNG!J97+Bawana_Spot!J97</f>
        <v>98.31</v>
      </c>
      <c r="F97" s="194">
        <f>PPCL_NG!Q97+PPCL_Spot!Q97+GT_NG!Q97+GT_Spot!Q97+Bawana_NG!Q97+Bawana_RLNG!Q97+Bawana_Spot!Q97</f>
        <v>98.441677252249406</v>
      </c>
      <c r="G97" s="195">
        <f t="shared" si="7"/>
        <v>-0.13167725224940341</v>
      </c>
      <c r="H97" s="194">
        <f>PPCL_NG!K97+PPCL_Spot!K97+GT_NG!K97+GT_Spot!K97+Bawana_NG!K97+Bawana_RLNG!K97+Bawana_Spot!K97</f>
        <v>14.53</v>
      </c>
      <c r="I97" s="194">
        <f>PPCL_NG!R97+PPCL_Spot!R97+GT_NG!R97+GT_Spot!R97+Bawana_NG!R97+Bawana_RLNG!R97+Bawana_Spot!R97</f>
        <v>14.53057937195813</v>
      </c>
      <c r="J97" s="195">
        <f t="shared" si="8"/>
        <v>-5.793719581301815E-4</v>
      </c>
      <c r="K97" s="194">
        <f>PPCL_NG!L97+PPCL_Spot!L97+GT_NG!L97+GT_Spot!L97+Bawana_NG!L97+Bawana_RLNG!L97+Bawana_Spot!L97</f>
        <v>63.93</v>
      </c>
      <c r="L97" s="194">
        <f>PPCL_NG!S97+PPCL_Spot!S97+GT_NG!S97+GT_Spot!S97+Bawana_NG!S97+Bawana_RLNG!S97+Bawana_Spot!S97</f>
        <v>63.95539248099309</v>
      </c>
      <c r="M97" s="195">
        <f t="shared" si="9"/>
        <v>-2.5392480993090771E-2</v>
      </c>
      <c r="N97" s="194">
        <f>PPCL_NG!M97+PPCL_Spot!M97+GT_NG!M97+GT_Spot!M97+Bawana_NG!M97+Bawana_RLNG!M97+Bawana_Spot!M97</f>
        <v>86.58</v>
      </c>
      <c r="O97" s="194">
        <f>PPCL_NG!T97+PPCL_Spot!T97+GT_NG!T97+GT_Spot!T97+Bawana_NG!T97+Bawana_RLNG!T97+Bawana_Spot!T97</f>
        <v>86.689968262191286</v>
      </c>
      <c r="P97" s="195">
        <f t="shared" si="10"/>
        <v>-0.10996826219128764</v>
      </c>
      <c r="Q97" s="195">
        <f t="shared" si="11"/>
        <v>-0.39999999999996838</v>
      </c>
    </row>
    <row r="98" spans="1:17">
      <c r="A98" s="34" t="s">
        <v>140</v>
      </c>
      <c r="B98" s="194">
        <f>PPCL_NG!I98+PPCL_Spot!I98+GT_NG!I98+GT_Spot!I98+Bawana_NG!I98+Bawana_RLNG!I98+Bawana_Spot!I98</f>
        <v>150.9</v>
      </c>
      <c r="C98" s="194">
        <f>PPCL_NG!P98+PPCL_Spot!P98+GT_NG!P98+GT_Spot!P98+Bawana_NG!P98+Bawana_RLNG!P98+Bawana_Spot!P98</f>
        <v>151.03238263260806</v>
      </c>
      <c r="D98" s="195">
        <f t="shared" si="6"/>
        <v>-0.13238263260805638</v>
      </c>
      <c r="E98" s="194">
        <f>PPCL_NG!J98+PPCL_Spot!J98+GT_NG!J98+GT_Spot!J98+Bawana_NG!J98+Bawana_RLNG!J98+Bawana_Spot!J98</f>
        <v>98.31</v>
      </c>
      <c r="F98" s="194">
        <f>PPCL_NG!Q98+PPCL_Spot!Q98+GT_NG!Q98+GT_Spot!Q98+Bawana_NG!Q98+Bawana_RLNG!Q98+Bawana_Spot!Q98</f>
        <v>98.441677252249406</v>
      </c>
      <c r="G98" s="195">
        <f t="shared" si="7"/>
        <v>-0.13167725224940341</v>
      </c>
      <c r="H98" s="194">
        <f>PPCL_NG!K98+PPCL_Spot!K98+GT_NG!K98+GT_Spot!K98+Bawana_NG!K98+Bawana_RLNG!K98+Bawana_Spot!K98</f>
        <v>14.53</v>
      </c>
      <c r="I98" s="194">
        <f>PPCL_NG!R98+PPCL_Spot!R98+GT_NG!R98+GT_Spot!R98+Bawana_NG!R98+Bawana_RLNG!R98+Bawana_Spot!R98</f>
        <v>14.53057937195813</v>
      </c>
      <c r="J98" s="195">
        <f t="shared" si="8"/>
        <v>-5.793719581301815E-4</v>
      </c>
      <c r="K98" s="194">
        <f>PPCL_NG!L98+PPCL_Spot!L98+GT_NG!L98+GT_Spot!L98+Bawana_NG!L98+Bawana_RLNG!L98+Bawana_Spot!L98</f>
        <v>63.93</v>
      </c>
      <c r="L98" s="194">
        <f>PPCL_NG!S98+PPCL_Spot!S98+GT_NG!S98+GT_Spot!S98+Bawana_NG!S98+Bawana_RLNG!S98+Bawana_Spot!S98</f>
        <v>63.95539248099309</v>
      </c>
      <c r="M98" s="195">
        <f t="shared" si="9"/>
        <v>-2.5392480993090771E-2</v>
      </c>
      <c r="N98" s="194">
        <f>PPCL_NG!M98+PPCL_Spot!M98+GT_NG!M98+GT_Spot!M98+Bawana_NG!M98+Bawana_RLNG!M98+Bawana_Spot!M98</f>
        <v>86.58</v>
      </c>
      <c r="O98" s="194">
        <f>PPCL_NG!T98+PPCL_Spot!T98+GT_NG!T98+GT_Spot!T98+Bawana_NG!T98+Bawana_RLNG!T98+Bawana_Spot!T98</f>
        <v>86.689968262191286</v>
      </c>
      <c r="P98" s="195">
        <f t="shared" si="10"/>
        <v>-0.10996826219128764</v>
      </c>
      <c r="Q98" s="195">
        <f t="shared" si="11"/>
        <v>-0.39999999999996838</v>
      </c>
    </row>
    <row r="99" spans="1:17">
      <c r="A99" s="34" t="s">
        <v>324</v>
      </c>
      <c r="B99" s="194">
        <f>PPCL_NG!I99+PPCL_Spot!I99+GT_NG!I99+GT_Spot!I99+Bawana_NG!I99+Bawana_RLNG!I99+Bawana_Spot!I99</f>
        <v>3.4844649999999984</v>
      </c>
      <c r="C99" s="194">
        <f>PPCL_NG!P99+PPCL_Spot!P99+GT_NG!P99+GT_Spot!P99+Bawana_NG!P99+Bawana_RLNG!P99+Bawana_Spot!P99</f>
        <v>3.4888125650268424</v>
      </c>
      <c r="D99" s="195">
        <f t="shared" si="6"/>
        <v>-4.3475650268440802E-3</v>
      </c>
      <c r="E99" s="194">
        <f>PPCL_NG!J99+PPCL_Spot!J99+GT_NG!J99+GT_Spot!J99+Bawana_NG!J99+Bawana_RLNG!J99+Bawana_Spot!J99</f>
        <v>2.0218149999999993</v>
      </c>
      <c r="F99" s="194">
        <f>PPCL_NG!Q99+PPCL_Spot!Q99+GT_NG!Q99+GT_Spot!Q99+Bawana_NG!Q99+Bawana_RLNG!Q99+Bawana_Spot!Q99</f>
        <v>2.0248912583895664</v>
      </c>
      <c r="G99" s="195">
        <f t="shared" si="7"/>
        <v>-3.0762583895671547E-3</v>
      </c>
      <c r="H99" s="194">
        <f>PPCL_NG!K99+PPCL_Spot!K99+GT_NG!K99+GT_Spot!K99+Bawana_NG!K99+Bawana_RLNG!K99+Bawana_Spot!K99</f>
        <v>0.35573999999999995</v>
      </c>
      <c r="I99" s="194">
        <f>PPCL_NG!R99+PPCL_Spot!R99+GT_NG!R99+GT_Spot!R99+Bawana_NG!R99+Bawana_RLNG!R99+Bawana_Spot!R99</f>
        <v>0.35579048571934901</v>
      </c>
      <c r="J99" s="195">
        <f t="shared" si="8"/>
        <v>-5.0485719349069313E-5</v>
      </c>
      <c r="K99" s="194">
        <f>PPCL_NG!L99+PPCL_Spot!L99+GT_NG!L99+GT_Spot!L99+Bawana_NG!L99+Bawana_RLNG!L99+Bawana_Spot!L99</f>
        <v>1.5789074999999999</v>
      </c>
      <c r="L99" s="194">
        <f>PPCL_NG!S99+PPCL_Spot!S99+GT_NG!S99+GT_Spot!S99+Bawana_NG!S99+Bawana_RLNG!S99+Bawana_Spot!S99</f>
        <v>1.5798715560449026</v>
      </c>
      <c r="M99" s="195">
        <f t="shared" si="9"/>
        <v>-9.640560449026836E-4</v>
      </c>
      <c r="N99" s="194">
        <f>PPCL_NG!M99+PPCL_Spot!M99+GT_NG!M99+GT_Spot!M99+Bawana_NG!M99+Bawana_RLNG!M99+Bawana_Spot!M99</f>
        <v>2.2601649999999984</v>
      </c>
      <c r="O99" s="194">
        <f>PPCL_NG!T99+PPCL_Spot!T99+GT_NG!T99+GT_Spot!T99+Bawana_NG!T99+Bawana_RLNG!T99+Bawana_Spot!T99</f>
        <v>2.263748634819339</v>
      </c>
      <c r="P99" s="195">
        <f t="shared" si="10"/>
        <v>-3.5836348193405421E-3</v>
      </c>
      <c r="Q99" s="195">
        <f t="shared" si="11"/>
        <v>-1.202200000000353E-2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45536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45536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45536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2024-09-25T09:39:54Z</dcterms:modified>
</cp:coreProperties>
</file>